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dministration Dept\Purchasing\Banking\2026 Depository Banking\"/>
    </mc:Choice>
  </mc:AlternateContent>
  <xr:revisionPtr revIDLastSave="0" documentId="8_{91124C04-1526-47A5-B205-79C7CF0EBC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tion 4 Fee Schedule" sheetId="1" r:id="rId1"/>
  </sheets>
  <definedNames>
    <definedName name="_xlnm.Print_Area" localSheetId="0">'Section 4 Fee Schedule'!$A$8:$S$240</definedName>
    <definedName name="_xlnm.Print_Titles" localSheetId="0">'Section 4 Fee Schedule'!$1:$7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O27" i="1"/>
  <c r="O25" i="1"/>
  <c r="O24" i="1"/>
  <c r="O21" i="1"/>
  <c r="J11" i="1" l="1"/>
  <c r="I11" i="1"/>
  <c r="K11" i="1"/>
  <c r="L11" i="1"/>
  <c r="M11" i="1"/>
  <c r="N11" i="1"/>
  <c r="H11" i="1"/>
  <c r="G11" i="1"/>
  <c r="F11" i="1"/>
  <c r="E11" i="1"/>
  <c r="O188" i="1" l="1"/>
  <c r="O187" i="1"/>
  <c r="O186" i="1"/>
  <c r="O185" i="1"/>
  <c r="O180" i="1"/>
  <c r="O179" i="1"/>
  <c r="O178" i="1"/>
  <c r="O177" i="1"/>
  <c r="O176" i="1"/>
  <c r="O171" i="1"/>
  <c r="O170" i="1"/>
  <c r="O169" i="1"/>
  <c r="O168" i="1"/>
  <c r="O167" i="1"/>
  <c r="O166" i="1"/>
  <c r="O165" i="1"/>
  <c r="O164" i="1"/>
  <c r="O163" i="1"/>
  <c r="O155" i="1"/>
  <c r="O154" i="1"/>
  <c r="O153" i="1"/>
  <c r="O152" i="1"/>
  <c r="O146" i="1"/>
  <c r="O145" i="1"/>
  <c r="O144" i="1"/>
  <c r="O143" i="1"/>
  <c r="O142" i="1"/>
  <c r="O141" i="1"/>
  <c r="O140" i="1"/>
  <c r="O138" i="1"/>
  <c r="O139" i="1"/>
  <c r="O132" i="1"/>
  <c r="O131" i="1"/>
  <c r="O130" i="1"/>
  <c r="O129" i="1"/>
  <c r="O128" i="1"/>
  <c r="O127" i="1"/>
  <c r="O126" i="1"/>
  <c r="O125" i="1"/>
  <c r="O124" i="1"/>
  <c r="O123" i="1"/>
  <c r="O122" i="1"/>
  <c r="O116" i="1"/>
  <c r="O115" i="1"/>
  <c r="O114" i="1"/>
  <c r="O113" i="1"/>
  <c r="O112" i="1"/>
  <c r="O111" i="1"/>
  <c r="O110" i="1"/>
  <c r="O109" i="1"/>
  <c r="O103" i="1"/>
  <c r="O102" i="1"/>
  <c r="O101" i="1"/>
  <c r="O95" i="1"/>
  <c r="O87" i="1"/>
  <c r="O94" i="1"/>
  <c r="O93" i="1"/>
  <c r="O92" i="1"/>
  <c r="O91" i="1"/>
  <c r="O90" i="1"/>
  <c r="O89" i="1"/>
  <c r="O88" i="1"/>
  <c r="O86" i="1"/>
  <c r="O80" i="1"/>
  <c r="O79" i="1"/>
  <c r="O77" i="1"/>
  <c r="O75" i="1"/>
  <c r="O74" i="1"/>
  <c r="O73" i="1"/>
  <c r="O72" i="1"/>
  <c r="O71" i="1"/>
  <c r="O70" i="1"/>
  <c r="O69" i="1"/>
  <c r="O68" i="1"/>
  <c r="O67" i="1"/>
  <c r="O59" i="1"/>
  <c r="O58" i="1"/>
  <c r="O57" i="1"/>
  <c r="O54" i="1"/>
  <c r="O56" i="1"/>
  <c r="O55" i="1"/>
  <c r="O44" i="1"/>
  <c r="O42" i="1"/>
  <c r="O41" i="1"/>
  <c r="O39" i="1"/>
  <c r="O38" i="1"/>
  <c r="O37" i="1"/>
  <c r="O34" i="1"/>
  <c r="O31" i="1"/>
  <c r="O30" i="1"/>
  <c r="O22" i="1"/>
  <c r="O20" i="1"/>
  <c r="O15" i="1"/>
  <c r="O14" i="1"/>
  <c r="O13" i="1"/>
  <c r="O10" i="1"/>
  <c r="P10" i="1" s="1"/>
  <c r="O11" i="1"/>
  <c r="P11" i="1" s="1"/>
  <c r="O9" i="1"/>
  <c r="P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 Sissamis</author>
  </authors>
  <commentList>
    <comment ref="C3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D33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E33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G3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H33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I33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J33" authorId="0" shapeId="0" xr:uid="{00000000-0006-0000-0000-000008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K33" authorId="0" shapeId="0" xr:uid="{00000000-0006-0000-0000-000009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L33" authorId="0" shapeId="0" xr:uid="{00000000-0006-0000-0000-00000A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M33" authorId="0" shapeId="0" xr:uid="{00000000-0006-0000-0000-00000B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N33" authorId="0" shapeId="0" xr:uid="{00000000-0006-0000-0000-00000C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O33" authorId="0" shapeId="0" xr:uid="{00000000-0006-0000-0000-00000D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C35" authorId="0" shapeId="0" xr:uid="{00000000-0006-0000-0000-00000E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D35" authorId="0" shapeId="0" xr:uid="{00000000-0006-0000-0000-00000F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E35" authorId="0" shapeId="0" xr:uid="{00000000-0006-0000-0000-000010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F35" authorId="0" shapeId="0" xr:uid="{00000000-0006-0000-0000-000011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G35" authorId="0" shapeId="0" xr:uid="{00000000-0006-0000-0000-000012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H35" authorId="0" shapeId="0" xr:uid="{00000000-0006-0000-0000-000013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I35" authorId="0" shapeId="0" xr:uid="{00000000-0006-0000-0000-000014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J35" authorId="0" shapeId="0" xr:uid="{00000000-0006-0000-0000-000015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K35" authorId="0" shapeId="0" xr:uid="{00000000-0006-0000-0000-000016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L35" authorId="0" shapeId="0" xr:uid="{00000000-0006-0000-0000-000017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M35" authorId="0" shapeId="0" xr:uid="{00000000-0006-0000-0000-000018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N35" authorId="0" shapeId="0" xr:uid="{00000000-0006-0000-0000-000019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O35" authorId="0" shapeId="0" xr:uid="{00000000-0006-0000-0000-00001A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Not on analysis
</t>
        </r>
      </text>
    </comment>
    <comment ref="C44" authorId="0" shapeId="0" xr:uid="{00000000-0006-0000-0000-00001B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D44" authorId="0" shapeId="0" xr:uid="{00000000-0006-0000-0000-00001C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E44" authorId="0" shapeId="0" xr:uid="{00000000-0006-0000-0000-00001D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F44" authorId="0" shapeId="0" xr:uid="{00000000-0006-0000-0000-00001E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G44" authorId="0" shapeId="0" xr:uid="{00000000-0006-0000-0000-00001F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H44" authorId="0" shapeId="0" xr:uid="{00000000-0006-0000-0000-000020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I44" authorId="0" shapeId="0" xr:uid="{00000000-0006-0000-0000-000021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J44" authorId="0" shapeId="0" xr:uid="{00000000-0006-0000-0000-000022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K44" authorId="0" shapeId="0" xr:uid="{00000000-0006-0000-0000-000023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L44" authorId="0" shapeId="0" xr:uid="{00000000-0006-0000-0000-000024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M44" authorId="0" shapeId="0" xr:uid="{00000000-0006-0000-0000-000025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N44" authorId="0" shapeId="0" xr:uid="{00000000-0006-0000-0000-000026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Est
</t>
        </r>
      </text>
    </comment>
    <comment ref="N179" authorId="0" shapeId="0" xr:uid="{00000000-0006-0000-0000-000027000000}">
      <text>
        <r>
          <rPr>
            <b/>
            <sz val="9"/>
            <color indexed="81"/>
            <rFont val="Tahoma"/>
            <charset val="1"/>
          </rPr>
          <t>Elias Sissamis:</t>
        </r>
        <r>
          <rPr>
            <sz val="9"/>
            <color indexed="81"/>
            <rFont val="Tahoma"/>
            <charset val="1"/>
          </rPr>
          <t xml:space="preserve">
To provide an average of 2 per 12-month period.
</t>
        </r>
      </text>
    </comment>
  </commentList>
</comments>
</file>

<file path=xl/sharedStrings.xml><?xml version="1.0" encoding="utf-8"?>
<sst xmlns="http://schemas.openxmlformats.org/spreadsheetml/2006/main" count="420" uniqueCount="183">
  <si>
    <t>Nueces County Appraisal District</t>
  </si>
  <si>
    <t>Shaded areas allow for data entry</t>
  </si>
  <si>
    <t>Fee Schedule</t>
  </si>
  <si>
    <t>Ave Monthly</t>
  </si>
  <si>
    <t>Per Unit</t>
  </si>
  <si>
    <t>Proposed</t>
  </si>
  <si>
    <t>Proposing Firm enters notes</t>
  </si>
  <si>
    <t>Service Element</t>
  </si>
  <si>
    <t>Volume</t>
  </si>
  <si>
    <t>Basis</t>
  </si>
  <si>
    <t>Fees</t>
  </si>
  <si>
    <t>that explain details further, where needed</t>
  </si>
  <si>
    <t>For Information Purposes</t>
  </si>
  <si>
    <t>n/a</t>
  </si>
  <si>
    <t>Balance &amp; Compensation Information</t>
  </si>
  <si>
    <t>Pass Through: FDIC - see question below Fee Schedule</t>
  </si>
  <si>
    <t>below</t>
  </si>
  <si>
    <t>Incentives - see questions below Fee Schedule</t>
  </si>
  <si>
    <t>&lt; NEW ENTRY &gt;</t>
  </si>
  <si>
    <t>General Account Services</t>
  </si>
  <si>
    <t>Account Maintenance - Interest bearing checking</t>
  </si>
  <si>
    <t>account</t>
  </si>
  <si>
    <t>Account Maintenance - ZBA Master</t>
  </si>
  <si>
    <t>Account Maintenance - ZBA</t>
  </si>
  <si>
    <t>Debits Posted</t>
  </si>
  <si>
    <t>item</t>
  </si>
  <si>
    <t>Credits Posted</t>
  </si>
  <si>
    <t>Special Signature Req - Base Fee</t>
  </si>
  <si>
    <t>Account Analysis statement (paper)</t>
  </si>
  <si>
    <t>Account Analysis statement (online)</t>
  </si>
  <si>
    <t>Statements Rendered (paper)</t>
  </si>
  <si>
    <t>E-Statement Maintenance</t>
  </si>
  <si>
    <t>E-Statements</t>
  </si>
  <si>
    <t>Sweep Account Maintenance</t>
  </si>
  <si>
    <t>Sweep Debits to DDA</t>
  </si>
  <si>
    <t>Sweep Credit to DDA</t>
  </si>
  <si>
    <t>Online Transfer to Mutual Fund from DDA</t>
  </si>
  <si>
    <t>Online Transfer from Mutual Fund to DDA</t>
  </si>
  <si>
    <t>Online Services (Information Services)</t>
  </si>
  <si>
    <t>Intraday Reporting</t>
  </si>
  <si>
    <t>Intraday Reporting Detail</t>
  </si>
  <si>
    <t>Event Messaging Service - Email</t>
  </si>
  <si>
    <t>Deposit Services</t>
  </si>
  <si>
    <t>On Us Items</t>
  </si>
  <si>
    <t>Local Rcpc Items</t>
  </si>
  <si>
    <t>Transit Clearning</t>
  </si>
  <si>
    <t>Local Statewide Clearing</t>
  </si>
  <si>
    <t>11th Fed Country Items</t>
  </si>
  <si>
    <t>Other 11th Fed City Items</t>
  </si>
  <si>
    <t>Other 11th Fed Rcpc Items</t>
  </si>
  <si>
    <t>Local City Items</t>
  </si>
  <si>
    <t>Deposit Corrections</t>
  </si>
  <si>
    <t>Return Item - Chargeback</t>
  </si>
  <si>
    <t>Return Item Redeposited</t>
  </si>
  <si>
    <t>Remote Deposit</t>
  </si>
  <si>
    <t>Remote Capture - On Us Items</t>
  </si>
  <si>
    <t>Remote Capture - Other 11th Fed City</t>
  </si>
  <si>
    <t>Remote Capture - Transit Clearing</t>
  </si>
  <si>
    <t>Remote Capture - Local City Items</t>
  </si>
  <si>
    <t>Remote Capture - Loc Statewide</t>
  </si>
  <si>
    <t>Scanner Lease (if one-time, see questions below)</t>
  </si>
  <si>
    <t>scanner</t>
  </si>
  <si>
    <t>Online Images</t>
  </si>
  <si>
    <t>CD ROM Service - Per Item</t>
  </si>
  <si>
    <t>CD ROM Service - Per Disk</t>
  </si>
  <si>
    <t>disk</t>
  </si>
  <si>
    <t>Positive Pay</t>
  </si>
  <si>
    <t>Positive Pay Maintenance</t>
  </si>
  <si>
    <t>Positive Pay with partial reconciliation</t>
  </si>
  <si>
    <t>Positive Pay Upload - Barch</t>
  </si>
  <si>
    <t>batch</t>
  </si>
  <si>
    <t>Positive Pay Upload - Individual item</t>
  </si>
  <si>
    <t>Positive Pay Exceptions - Item</t>
  </si>
  <si>
    <t>Positive Pay Exceptions - Notification (email)</t>
  </si>
  <si>
    <t>Positive Pay Exception - Checks Returned</t>
  </si>
  <si>
    <t>Positive Pay Exception - Online Image</t>
  </si>
  <si>
    <t>Wire &amp; Other Funds Transfer Service</t>
  </si>
  <si>
    <t>Wire Detail Report Subscription - Account</t>
  </si>
  <si>
    <t>Wire Security Maintenance</t>
  </si>
  <si>
    <t>Wire Detail Report Subscription - Item</t>
  </si>
  <si>
    <t>Incoming Fed Wires</t>
  </si>
  <si>
    <t>Wire Advices Mailed</t>
  </si>
  <si>
    <t>Incoming Wire - online notification (email)</t>
  </si>
  <si>
    <t>Book Transfer Non-Repetitive</t>
  </si>
  <si>
    <t>Wire Out Domestic - Online Nonrepetitive</t>
  </si>
  <si>
    <t>Wire Out Domestic - Voice Nonrepetitive</t>
  </si>
  <si>
    <t>Convert ACH batch to wire out</t>
  </si>
  <si>
    <t>General ACH Services</t>
  </si>
  <si>
    <t>ACH Origination - Item</t>
  </si>
  <si>
    <t>ACH Monthly Fee</t>
  </si>
  <si>
    <t>ACH Addendum Record In/Out</t>
  </si>
  <si>
    <t>ACH Return Item</t>
  </si>
  <si>
    <t>ACH Prenote</t>
  </si>
  <si>
    <t>ACH Filter</t>
  </si>
  <si>
    <t>ACH Block - unknown incoming debit</t>
  </si>
  <si>
    <t>Reconciliation</t>
  </si>
  <si>
    <t>Full Reconcilement</t>
  </si>
  <si>
    <t>Account Reconciliation Items</t>
  </si>
  <si>
    <t>Partial Reconcilement</t>
  </si>
  <si>
    <t>Investment / Custody Services</t>
  </si>
  <si>
    <t>Custody - Monthly Maintenance (online tools)</t>
  </si>
  <si>
    <t>Custody - Assets Holding (Per $100,000)</t>
  </si>
  <si>
    <t>$100,000</t>
  </si>
  <si>
    <t>Custody - Fixed Income Receipts</t>
  </si>
  <si>
    <t>Clearance - Incoming Purchase Transactions</t>
  </si>
  <si>
    <t>Clearance - Outgoing Sales Transactions</t>
  </si>
  <si>
    <t>Clearance - Called Bonds Transactions</t>
  </si>
  <si>
    <t>Interest Payments (post to General Account)</t>
  </si>
  <si>
    <t>Monthly Reports (paper)</t>
  </si>
  <si>
    <t>Monthly Reports (online)</t>
  </si>
  <si>
    <t>Stop Pay</t>
  </si>
  <si>
    <t>Stop Pay - Renewal (not online)</t>
  </si>
  <si>
    <t>Stop Pay - Online Maintenance</t>
  </si>
  <si>
    <t>Stop Pay - Online Initiation</t>
  </si>
  <si>
    <t>Stop Pay - Online Renewal</t>
  </si>
  <si>
    <t>Commercial Card Maintenance</t>
  </si>
  <si>
    <t>Commercial Card Transaction</t>
  </si>
  <si>
    <t>Commercial Card Statement (Paper)</t>
  </si>
  <si>
    <t>Commercial Card Statement (Electronic)</t>
  </si>
  <si>
    <t>Fee Related Questions:</t>
  </si>
  <si>
    <t>All</t>
  </si>
  <si>
    <t>Describe all one-time charges (i.e. software, hardware, training related to products, etc.) and any potential future related costs.</t>
  </si>
  <si>
    <t>Describe your pass-through charges for FDIC coverage and methodology for monthly calculations (The District has not had this charge in the past).</t>
  </si>
  <si>
    <t>Specify which services result in multiple fees for the same event. For example, do you charge for processing an incoming ACH and separately charge for the posting of a credit?</t>
  </si>
  <si>
    <t>Describe all fees to the District related to "Company Banking" offers for District employees.</t>
  </si>
  <si>
    <t>Signed:</t>
  </si>
  <si>
    <t>Printed Name</t>
  </si>
  <si>
    <t>Date:</t>
  </si>
  <si>
    <t>Stop Pay - Initiation (not online)</t>
  </si>
  <si>
    <t>(Generally)</t>
  </si>
  <si>
    <t>Various</t>
  </si>
  <si>
    <t xml:space="preserve"> </t>
  </si>
  <si>
    <t>&lt; Enter Proposing Firm's Name &gt;</t>
  </si>
  <si>
    <t>Remote Capture - Monthly Maintenance</t>
  </si>
  <si>
    <t>Remote Capture - Credits Posted</t>
  </si>
  <si>
    <t>Remote Capture - Local RCPC</t>
  </si>
  <si>
    <t>Ave</t>
  </si>
  <si>
    <t>Month</t>
  </si>
  <si>
    <t>Account</t>
  </si>
  <si>
    <t>month</t>
  </si>
  <si>
    <t>Online Account Transfer</t>
  </si>
  <si>
    <t>Online transfer between DDAs (if same as wire, state that)</t>
  </si>
  <si>
    <t>Remote Capture - Information Reporting Items</t>
  </si>
  <si>
    <t>List the financial aspects of any conversion and retention incentives being proposed.</t>
  </si>
  <si>
    <t>Interest (preferablly to not be charged as expense)</t>
  </si>
  <si>
    <t>Ave Ledger Balance (Consolidated 3 accounts)</t>
  </si>
  <si>
    <t>Ave Collected Balance (Consolidated 3 accounts)</t>
  </si>
  <si>
    <t>Ave Positive Balance for Earnings Allowance (Combined)</t>
  </si>
  <si>
    <t>Previous Day Items</t>
  </si>
  <si>
    <t>If applicable, describe your methodology for any charges related to required Collateral.</t>
  </si>
  <si>
    <t>For all services described in this RFP, whether listed Fee Schedule or not, list all pass-through fees and balance-related fees, and describe the methodology for each.</t>
  </si>
  <si>
    <t>Online Access (primary account)</t>
  </si>
  <si>
    <t>Previous Day Reporting (per additional accounts)</t>
  </si>
  <si>
    <t>Disbursement Services</t>
  </si>
  <si>
    <t>Deposit Processed - Teller OTC (Item)</t>
  </si>
  <si>
    <t>RFP Section</t>
  </si>
  <si>
    <t>2B,2O,4A</t>
  </si>
  <si>
    <t>2O,4A</t>
  </si>
  <si>
    <t>2A</t>
  </si>
  <si>
    <t>2B</t>
  </si>
  <si>
    <t>2G</t>
  </si>
  <si>
    <t>2O</t>
  </si>
  <si>
    <t>2P</t>
  </si>
  <si>
    <t>ACH Incoming Debit (includes initiated on TexPool site)</t>
  </si>
  <si>
    <t>ACH Incoming Credit (includes initiated on TexPool site)</t>
  </si>
  <si>
    <t>2K</t>
  </si>
  <si>
    <t>2L</t>
  </si>
  <si>
    <t>2M</t>
  </si>
  <si>
    <t>2R</t>
  </si>
  <si>
    <t>2T</t>
  </si>
  <si>
    <t>4A</t>
  </si>
  <si>
    <t>2N</t>
  </si>
  <si>
    <t>2S</t>
  </si>
  <si>
    <t>2C</t>
  </si>
  <si>
    <t>2D</t>
  </si>
  <si>
    <t>2F</t>
  </si>
  <si>
    <t>2E</t>
  </si>
  <si>
    <t>2J</t>
  </si>
  <si>
    <t>2H</t>
  </si>
  <si>
    <t>2I</t>
  </si>
  <si>
    <t>Commercial Card Services</t>
  </si>
  <si>
    <t>Special Signature Req - Items (verify signatures)</t>
  </si>
  <si>
    <t>RFP 2026-01 Depository Banking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</si>
</sst>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000"/>
    <numFmt numFmtId="166" formatCode="0.000"/>
    <numFmt numFmtId="167" formatCode="_(&quot;$&quot;* #,##0_);_(&quot;$&quot;* \(#,##0\);_(&quot;$&quot;* &quot;-&quot;??_);_(@_)"/>
    <numFmt numFmtId="168" formatCode="m/d/yyyy;@"/>
    <numFmt numFmtId="169" formatCode="[$-409]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3333CC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70C0"/>
      <name val="Arial"/>
      <family val="2"/>
    </font>
    <font>
      <sz val="9"/>
      <color theme="1"/>
      <name val="Arial"/>
      <family val="2"/>
    </font>
    <font>
      <sz val="9"/>
      <color rgb="FF0070C0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sz val="7"/>
      <color rgb="FF3333CC"/>
      <name val="Arial"/>
      <family val="2"/>
    </font>
    <font>
      <u/>
      <sz val="7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indexed="64"/>
      </left>
      <right/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ck">
        <color indexed="64"/>
      </right>
      <top style="thick">
        <color auto="1"/>
      </top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164" fontId="3" fillId="0" borderId="0" xfId="1" applyNumberFormat="1" applyFont="1" applyProtection="1"/>
    <xf numFmtId="3" fontId="3" fillId="0" borderId="0" xfId="3" applyNumberFormat="1" applyFont="1"/>
    <xf numFmtId="0" fontId="3" fillId="0" borderId="0" xfId="0" applyFont="1" applyAlignment="1">
      <alignment horizontal="center"/>
    </xf>
    <xf numFmtId="165" fontId="3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3" fillId="0" borderId="0" xfId="3" applyFont="1"/>
    <xf numFmtId="3" fontId="3" fillId="0" borderId="0" xfId="0" applyNumberFormat="1" applyFont="1"/>
    <xf numFmtId="0" fontId="3" fillId="0" borderId="1" xfId="0" applyFont="1" applyBorder="1" applyAlignment="1">
      <alignment wrapText="1"/>
    </xf>
    <xf numFmtId="0" fontId="5" fillId="0" borderId="0" xfId="3" applyFont="1" applyAlignment="1">
      <alignment horizontal="center"/>
    </xf>
    <xf numFmtId="166" fontId="3" fillId="0" borderId="0" xfId="3" applyNumberFormat="1" applyFont="1" applyAlignment="1">
      <alignment horizontal="center"/>
    </xf>
    <xf numFmtId="165" fontId="3" fillId="0" borderId="0" xfId="3" applyNumberFormat="1" applyFont="1"/>
    <xf numFmtId="0" fontId="3" fillId="0" borderId="1" xfId="3" applyFont="1" applyBorder="1" applyAlignment="1">
      <alignment wrapText="1"/>
    </xf>
    <xf numFmtId="0" fontId="3" fillId="0" borderId="2" xfId="3" applyFont="1" applyBorder="1"/>
    <xf numFmtId="3" fontId="5" fillId="0" borderId="3" xfId="3" applyNumberFormat="1" applyFont="1" applyBorder="1" applyAlignment="1">
      <alignment horizontal="center"/>
    </xf>
    <xf numFmtId="165" fontId="5" fillId="0" borderId="3" xfId="3" applyNumberFormat="1" applyFont="1" applyBorder="1" applyAlignment="1">
      <alignment horizontal="center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/>
    </xf>
    <xf numFmtId="3" fontId="5" fillId="0" borderId="6" xfId="3" applyNumberFormat="1" applyFont="1" applyBorder="1" applyAlignment="1">
      <alignment horizontal="center"/>
    </xf>
    <xf numFmtId="165" fontId="5" fillId="0" borderId="6" xfId="3" applyNumberFormat="1" applyFont="1" applyBorder="1" applyAlignment="1">
      <alignment horizontal="center"/>
    </xf>
    <xf numFmtId="0" fontId="5" fillId="0" borderId="8" xfId="3" applyFont="1" applyBorder="1" applyAlignment="1">
      <alignment horizontal="center" wrapText="1"/>
    </xf>
    <xf numFmtId="0" fontId="5" fillId="0" borderId="9" xfId="3" applyFont="1" applyBorder="1" applyAlignment="1">
      <alignment horizontal="center"/>
    </xf>
    <xf numFmtId="3" fontId="5" fillId="0" borderId="10" xfId="3" applyNumberFormat="1" applyFont="1" applyBorder="1" applyAlignment="1">
      <alignment horizontal="center"/>
    </xf>
    <xf numFmtId="165" fontId="5" fillId="0" borderId="10" xfId="3" applyNumberFormat="1" applyFont="1" applyBorder="1" applyAlignment="1">
      <alignment horizontal="center"/>
    </xf>
    <xf numFmtId="0" fontId="5" fillId="0" borderId="11" xfId="3" applyFont="1" applyBorder="1" applyAlignment="1">
      <alignment horizontal="center" wrapText="1"/>
    </xf>
    <xf numFmtId="0" fontId="5" fillId="3" borderId="12" xfId="3" applyFont="1" applyFill="1" applyBorder="1" applyAlignment="1">
      <alignment horizontal="left"/>
    </xf>
    <xf numFmtId="3" fontId="3" fillId="3" borderId="15" xfId="3" applyNumberFormat="1" applyFont="1" applyFill="1" applyBorder="1"/>
    <xf numFmtId="3" fontId="3" fillId="3" borderId="15" xfId="3" applyNumberFormat="1" applyFont="1" applyFill="1" applyBorder="1" applyAlignment="1">
      <alignment horizontal="center"/>
    </xf>
    <xf numFmtId="165" fontId="7" fillId="3" borderId="15" xfId="3" applyNumberFormat="1" applyFont="1" applyFill="1" applyBorder="1"/>
    <xf numFmtId="0" fontId="7" fillId="3" borderId="16" xfId="3" applyFont="1" applyFill="1" applyBorder="1" applyAlignment="1">
      <alignment wrapText="1"/>
    </xf>
    <xf numFmtId="0" fontId="3" fillId="0" borderId="12" xfId="3" applyFont="1" applyBorder="1" applyAlignment="1">
      <alignment horizontal="left"/>
    </xf>
    <xf numFmtId="43" fontId="3" fillId="0" borderId="13" xfId="4" applyFont="1" applyFill="1" applyBorder="1" applyAlignment="1" applyProtection="1">
      <alignment horizontal="center"/>
    </xf>
    <xf numFmtId="167" fontId="3" fillId="0" borderId="15" xfId="2" applyNumberFormat="1" applyFont="1" applyFill="1" applyBorder="1" applyAlignment="1" applyProtection="1"/>
    <xf numFmtId="165" fontId="3" fillId="0" borderId="13" xfId="4" applyNumberFormat="1" applyFont="1" applyFill="1" applyBorder="1" applyAlignment="1" applyProtection="1">
      <alignment horizontal="center"/>
    </xf>
    <xf numFmtId="0" fontId="3" fillId="0" borderId="16" xfId="3" applyFont="1" applyBorder="1" applyAlignment="1">
      <alignment wrapText="1"/>
    </xf>
    <xf numFmtId="0" fontId="5" fillId="3" borderId="17" xfId="3" applyFont="1" applyFill="1" applyBorder="1"/>
    <xf numFmtId="0" fontId="3" fillId="0" borderId="17" xfId="3" applyFont="1" applyBorder="1"/>
    <xf numFmtId="3" fontId="3" fillId="0" borderId="15" xfId="4" applyNumberFormat="1" applyFont="1" applyFill="1" applyBorder="1" applyAlignment="1" applyProtection="1">
      <alignment horizontal="center"/>
    </xf>
    <xf numFmtId="3" fontId="3" fillId="0" borderId="15" xfId="3" applyNumberFormat="1" applyFont="1" applyBorder="1" applyAlignment="1">
      <alignment horizontal="center"/>
    </xf>
    <xf numFmtId="0" fontId="4" fillId="2" borderId="17" xfId="3" applyFont="1" applyFill="1" applyBorder="1" applyProtection="1">
      <protection locked="0"/>
    </xf>
    <xf numFmtId="3" fontId="3" fillId="0" borderId="15" xfId="4" applyNumberFormat="1" applyFont="1" applyFill="1" applyBorder="1" applyAlignment="1" applyProtection="1">
      <protection locked="0"/>
    </xf>
    <xf numFmtId="3" fontId="4" fillId="2" borderId="15" xfId="3" applyNumberFormat="1" applyFont="1" applyFill="1" applyBorder="1" applyAlignment="1" applyProtection="1">
      <alignment horizontal="center"/>
      <protection locked="0"/>
    </xf>
    <xf numFmtId="165" fontId="4" fillId="2" borderId="15" xfId="3" applyNumberFormat="1" applyFont="1" applyFill="1" applyBorder="1" applyProtection="1">
      <protection locked="0"/>
    </xf>
    <xf numFmtId="0" fontId="4" fillId="2" borderId="16" xfId="3" applyFont="1" applyFill="1" applyBorder="1" applyAlignment="1" applyProtection="1">
      <alignment wrapText="1"/>
      <protection locked="0"/>
    </xf>
    <xf numFmtId="165" fontId="4" fillId="3" borderId="15" xfId="3" applyNumberFormat="1" applyFont="1" applyFill="1" applyBorder="1"/>
    <xf numFmtId="0" fontId="4" fillId="3" borderId="16" xfId="3" applyFont="1" applyFill="1" applyBorder="1" applyAlignment="1">
      <alignment wrapText="1"/>
    </xf>
    <xf numFmtId="3" fontId="3" fillId="0" borderId="15" xfId="4" applyNumberFormat="1" applyFont="1" applyFill="1" applyBorder="1" applyAlignment="1" applyProtection="1"/>
    <xf numFmtId="165" fontId="4" fillId="0" borderId="15" xfId="3" applyNumberFormat="1" applyFont="1" applyBorder="1"/>
    <xf numFmtId="0" fontId="4" fillId="0" borderId="16" xfId="3" applyFont="1" applyBorder="1" applyAlignment="1">
      <alignment wrapText="1"/>
    </xf>
    <xf numFmtId="3" fontId="3" fillId="0" borderId="15" xfId="3" applyNumberFormat="1" applyFont="1" applyBorder="1"/>
    <xf numFmtId="3" fontId="3" fillId="0" borderId="15" xfId="3" quotePrefix="1" applyNumberFormat="1" applyFont="1" applyBorder="1" applyAlignment="1">
      <alignment horizontal="center"/>
    </xf>
    <xf numFmtId="0" fontId="3" fillId="0" borderId="9" xfId="3" applyFont="1" applyBorder="1"/>
    <xf numFmtId="3" fontId="3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horizontal="right"/>
    </xf>
    <xf numFmtId="0" fontId="3" fillId="0" borderId="11" xfId="3" applyFont="1" applyBorder="1" applyAlignment="1">
      <alignment wrapText="1"/>
    </xf>
    <xf numFmtId="3" fontId="5" fillId="0" borderId="9" xfId="3" applyNumberFormat="1" applyFont="1" applyBorder="1"/>
    <xf numFmtId="0" fontId="3" fillId="0" borderId="0" xfId="3" applyFont="1" applyAlignment="1">
      <alignment horizontal="center"/>
    </xf>
    <xf numFmtId="3" fontId="3" fillId="0" borderId="9" xfId="3" applyNumberFormat="1" applyFont="1" applyBorder="1"/>
    <xf numFmtId="0" fontId="3" fillId="0" borderId="14" xfId="3" applyFont="1" applyBorder="1" applyAlignment="1">
      <alignment horizontal="center"/>
    </xf>
    <xf numFmtId="165" fontId="3" fillId="0" borderId="14" xfId="3" applyNumberFormat="1" applyFont="1" applyBorder="1"/>
    <xf numFmtId="0" fontId="3" fillId="0" borderId="18" xfId="3" applyFont="1" applyBorder="1" applyAlignment="1">
      <alignment wrapText="1"/>
    </xf>
    <xf numFmtId="0" fontId="3" fillId="0" borderId="5" xfId="3" applyFont="1" applyBorder="1"/>
    <xf numFmtId="3" fontId="3" fillId="0" borderId="7" xfId="3" applyNumberFormat="1" applyFont="1" applyBorder="1"/>
    <xf numFmtId="3" fontId="3" fillId="0" borderId="7" xfId="3" applyNumberFormat="1" applyFont="1" applyBorder="1" applyAlignment="1">
      <alignment horizontal="center"/>
    </xf>
    <xf numFmtId="165" fontId="3" fillId="0" borderId="7" xfId="3" applyNumberFormat="1" applyFont="1" applyBorder="1" applyAlignment="1">
      <alignment horizontal="right"/>
    </xf>
    <xf numFmtId="0" fontId="3" fillId="0" borderId="19" xfId="3" applyFont="1" applyBorder="1" applyAlignment="1">
      <alignment wrapText="1"/>
    </xf>
    <xf numFmtId="0" fontId="3" fillId="0" borderId="0" xfId="3" applyFont="1" applyAlignment="1">
      <alignment wrapText="1"/>
    </xf>
    <xf numFmtId="0" fontId="5" fillId="0" borderId="0" xfId="3" applyFont="1"/>
    <xf numFmtId="49" fontId="3" fillId="0" borderId="0" xfId="3" applyNumberFormat="1" applyFont="1" applyAlignment="1">
      <alignment horizontal="left"/>
    </xf>
    <xf numFmtId="165" fontId="3" fillId="0" borderId="0" xfId="3" applyNumberFormat="1" applyFont="1" applyAlignment="1">
      <alignment horizontal="center"/>
    </xf>
    <xf numFmtId="0" fontId="4" fillId="2" borderId="20" xfId="0" applyFont="1" applyFill="1" applyBorder="1" applyAlignment="1" applyProtection="1">
      <alignment horizontal="center" wrapText="1"/>
      <protection locked="0"/>
    </xf>
    <xf numFmtId="164" fontId="10" fillId="0" borderId="0" xfId="1" applyNumberFormat="1" applyFont="1" applyProtection="1"/>
    <xf numFmtId="0" fontId="11" fillId="0" borderId="0" xfId="3" applyFont="1" applyAlignment="1">
      <alignment horizontal="center"/>
    </xf>
    <xf numFmtId="0" fontId="11" fillId="3" borderId="22" xfId="3" applyFont="1" applyFill="1" applyBorder="1"/>
    <xf numFmtId="0" fontId="12" fillId="2" borderId="22" xfId="3" applyFont="1" applyFill="1" applyBorder="1" applyProtection="1">
      <protection locked="0"/>
    </xf>
    <xf numFmtId="0" fontId="10" fillId="0" borderId="0" xfId="3" applyFont="1"/>
    <xf numFmtId="3" fontId="11" fillId="0" borderId="0" xfId="3" applyNumberFormat="1" applyFont="1"/>
    <xf numFmtId="3" fontId="10" fillId="0" borderId="0" xfId="3" applyNumberFormat="1" applyFont="1"/>
    <xf numFmtId="0" fontId="10" fillId="0" borderId="7" xfId="3" applyFont="1" applyBorder="1"/>
    <xf numFmtId="0" fontId="11" fillId="0" borderId="0" xfId="3" applyFont="1"/>
    <xf numFmtId="49" fontId="10" fillId="0" borderId="0" xfId="3" applyNumberFormat="1" applyFont="1" applyAlignment="1">
      <alignment horizontal="left"/>
    </xf>
    <xf numFmtId="0" fontId="10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164" fontId="10" fillId="0" borderId="14" xfId="1" applyNumberFormat="1" applyFont="1" applyFill="1" applyBorder="1" applyAlignment="1" applyProtection="1">
      <alignment horizontal="left"/>
    </xf>
    <xf numFmtId="164" fontId="11" fillId="0" borderId="0" xfId="1" applyNumberFormat="1" applyFont="1" applyBorder="1" applyAlignment="1" applyProtection="1">
      <alignment horizontal="center"/>
    </xf>
    <xf numFmtId="164" fontId="10" fillId="3" borderId="21" xfId="1" applyNumberFormat="1" applyFont="1" applyFill="1" applyBorder="1" applyProtection="1"/>
    <xf numFmtId="164" fontId="11" fillId="0" borderId="0" xfId="1" applyNumberFormat="1" applyFont="1" applyFill="1" applyBorder="1" applyAlignment="1" applyProtection="1">
      <alignment horizontal="center"/>
    </xf>
    <xf numFmtId="164" fontId="11" fillId="3" borderId="22" xfId="1" applyNumberFormat="1" applyFont="1" applyFill="1" applyBorder="1" applyProtection="1"/>
    <xf numFmtId="164" fontId="10" fillId="0" borderId="22" xfId="1" applyNumberFormat="1" applyFont="1" applyBorder="1" applyProtection="1"/>
    <xf numFmtId="164" fontId="12" fillId="2" borderId="22" xfId="1" applyNumberFormat="1" applyFont="1" applyFill="1" applyBorder="1" applyProtection="1">
      <protection locked="0"/>
    </xf>
    <xf numFmtId="164" fontId="10" fillId="0" borderId="22" xfId="1" applyNumberFormat="1" applyFont="1" applyFill="1" applyBorder="1" applyProtection="1"/>
    <xf numFmtId="164" fontId="10" fillId="0" borderId="0" xfId="1" applyNumberFormat="1" applyFont="1" applyBorder="1" applyProtection="1"/>
    <xf numFmtId="164" fontId="11" fillId="0" borderId="0" xfId="1" applyNumberFormat="1" applyFont="1" applyBorder="1" applyProtection="1"/>
    <xf numFmtId="164" fontId="10" fillId="0" borderId="7" xfId="1" applyNumberFormat="1" applyFont="1" applyBorder="1" applyProtection="1"/>
    <xf numFmtId="164" fontId="10" fillId="0" borderId="0" xfId="1" applyNumberFormat="1" applyFont="1" applyFill="1" applyBorder="1" applyProtection="1"/>
    <xf numFmtId="164" fontId="10" fillId="0" borderId="0" xfId="1" applyNumberFormat="1" applyFont="1" applyBorder="1" applyAlignment="1" applyProtection="1">
      <alignment horizontal="left"/>
    </xf>
    <xf numFmtId="169" fontId="10" fillId="3" borderId="7" xfId="1" applyNumberFormat="1" applyFont="1" applyFill="1" applyBorder="1" applyAlignment="1" applyProtection="1">
      <alignment horizontal="center"/>
    </xf>
    <xf numFmtId="0" fontId="10" fillId="0" borderId="21" xfId="3" applyFont="1" applyBorder="1"/>
    <xf numFmtId="0" fontId="11" fillId="0" borderId="7" xfId="3" applyFont="1" applyBorder="1" applyAlignment="1">
      <alignment horizontal="center"/>
    </xf>
    <xf numFmtId="164" fontId="11" fillId="3" borderId="15" xfId="1" applyNumberFormat="1" applyFont="1" applyFill="1" applyBorder="1" applyAlignment="1" applyProtection="1">
      <alignment horizontal="left"/>
    </xf>
    <xf numFmtId="0" fontId="11" fillId="3" borderId="15" xfId="3" applyFont="1" applyFill="1" applyBorder="1" applyAlignment="1">
      <alignment horizontal="left"/>
    </xf>
    <xf numFmtId="3" fontId="7" fillId="2" borderId="9" xfId="3" applyNumberFormat="1" applyFont="1" applyFill="1" applyBorder="1" applyAlignment="1" applyProtection="1">
      <alignment wrapText="1"/>
      <protection locked="0"/>
    </xf>
    <xf numFmtId="3" fontId="7" fillId="2" borderId="0" xfId="3" applyNumberFormat="1" applyFont="1" applyFill="1" applyAlignment="1" applyProtection="1">
      <alignment wrapText="1"/>
      <protection locked="0"/>
    </xf>
    <xf numFmtId="0" fontId="9" fillId="2" borderId="0" xfId="0" applyFont="1" applyFill="1" applyAlignment="1" applyProtection="1">
      <alignment wrapText="1"/>
      <protection locked="0"/>
    </xf>
    <xf numFmtId="0" fontId="9" fillId="0" borderId="11" xfId="0" applyFont="1" applyBorder="1" applyAlignment="1" applyProtection="1">
      <alignment wrapText="1"/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3" fontId="3" fillId="0" borderId="9" xfId="3" applyNumberFormat="1" applyFont="1" applyBorder="1"/>
    <xf numFmtId="3" fontId="3" fillId="0" borderId="0" xfId="3" applyNumberFormat="1" applyFont="1"/>
    <xf numFmtId="0" fontId="6" fillId="0" borderId="0" xfId="0" applyFont="1"/>
    <xf numFmtId="0" fontId="6" fillId="0" borderId="11" xfId="0" applyFont="1" applyBorder="1"/>
    <xf numFmtId="0" fontId="8" fillId="0" borderId="9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wrapText="1"/>
    </xf>
    <xf numFmtId="0" fontId="7" fillId="2" borderId="14" xfId="3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8" xfId="0" applyBorder="1" applyProtection="1">
      <protection locked="0"/>
    </xf>
    <xf numFmtId="168" fontId="7" fillId="2" borderId="14" xfId="3" applyNumberFormat="1" applyFont="1" applyFill="1" applyBorder="1" applyProtection="1">
      <protection locked="0"/>
    </xf>
  </cellXfs>
  <cellStyles count="5">
    <cellStyle name="Comma" xfId="1" builtinId="3"/>
    <cellStyle name="Comma 2" xfId="4" xr:uid="{00000000-0005-0000-0000-000001000000}"/>
    <cellStyle name="Currency" xfId="2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S403"/>
  <sheetViews>
    <sheetView tabSelected="1" zoomScale="160" zoomScaleNormal="160" workbookViewId="0">
      <pane xSplit="2" ySplit="6" topLeftCell="O7" activePane="bottomRight" state="frozen"/>
      <selection pane="topRight" activeCell="C1" sqref="C1"/>
      <selection pane="bottomLeft" activeCell="A7" sqref="A7"/>
      <selection pane="bottomRight" activeCell="B16" sqref="B16"/>
    </sheetView>
  </sheetViews>
  <sheetFormatPr defaultColWidth="9.140625" defaultRowHeight="12" x14ac:dyDescent="0.2"/>
  <cols>
    <col min="1" max="1" width="9.5703125" style="81" customWidth="1"/>
    <col min="2" max="2" width="45.140625" style="6" customWidth="1"/>
    <col min="3" max="14" width="7.7109375" style="71" hidden="1" customWidth="1"/>
    <col min="15" max="15" width="7.7109375" style="75" customWidth="1"/>
    <col min="16" max="16" width="12.85546875" style="2" customWidth="1"/>
    <col min="17" max="17" width="10.140625" style="52" customWidth="1"/>
    <col min="18" max="18" width="13.28515625" style="69" customWidth="1"/>
    <col min="19" max="19" width="43.28515625" style="66" customWidth="1"/>
    <col min="20" max="16384" width="9.140625" style="6"/>
  </cols>
  <sheetData>
    <row r="1" spans="1:19" x14ac:dyDescent="0.2">
      <c r="B1" s="1" t="s">
        <v>0</v>
      </c>
      <c r="O1" s="71"/>
      <c r="Q1" s="3"/>
      <c r="R1" s="4"/>
      <c r="S1" s="5" t="s">
        <v>1</v>
      </c>
    </row>
    <row r="2" spans="1:19" x14ac:dyDescent="0.2">
      <c r="B2" s="1" t="s">
        <v>2</v>
      </c>
      <c r="O2" s="71"/>
      <c r="P2" s="7"/>
      <c r="Q2" s="3"/>
      <c r="R2" s="4"/>
      <c r="S2" s="8"/>
    </row>
    <row r="3" spans="1:19" x14ac:dyDescent="0.2">
      <c r="B3" s="1" t="s">
        <v>182</v>
      </c>
      <c r="O3" s="71"/>
      <c r="P3" s="7"/>
      <c r="Q3" s="3"/>
      <c r="R3" s="4"/>
      <c r="S3" s="70" t="s">
        <v>132</v>
      </c>
    </row>
    <row r="4" spans="1:19" ht="12.75" thickBot="1" x14ac:dyDescent="0.25">
      <c r="B4" s="9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72"/>
      <c r="Q4" s="10"/>
      <c r="R4" s="11"/>
      <c r="S4" s="12"/>
    </row>
    <row r="5" spans="1:19" ht="12.75" thickTop="1" x14ac:dyDescent="0.2">
      <c r="B5" s="13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97"/>
      <c r="P5" s="14" t="s">
        <v>3</v>
      </c>
      <c r="Q5" s="14" t="s">
        <v>4</v>
      </c>
      <c r="R5" s="15" t="s">
        <v>5</v>
      </c>
      <c r="S5" s="16" t="s">
        <v>6</v>
      </c>
    </row>
    <row r="6" spans="1:19" ht="12.75" thickBot="1" x14ac:dyDescent="0.25">
      <c r="A6" s="82" t="s">
        <v>155</v>
      </c>
      <c r="B6" s="17" t="s">
        <v>7</v>
      </c>
      <c r="C6" s="96">
        <v>44196</v>
      </c>
      <c r="D6" s="96">
        <v>44227</v>
      </c>
      <c r="E6" s="96">
        <v>44255</v>
      </c>
      <c r="F6" s="96">
        <v>44286</v>
      </c>
      <c r="G6" s="96">
        <v>44316</v>
      </c>
      <c r="H6" s="96">
        <v>44347</v>
      </c>
      <c r="I6" s="96">
        <v>44377</v>
      </c>
      <c r="J6" s="96">
        <v>44408</v>
      </c>
      <c r="K6" s="96">
        <v>44439</v>
      </c>
      <c r="L6" s="96">
        <v>44469</v>
      </c>
      <c r="M6" s="96">
        <v>44500</v>
      </c>
      <c r="N6" s="96">
        <v>44530</v>
      </c>
      <c r="O6" s="98" t="s">
        <v>136</v>
      </c>
      <c r="P6" s="18" t="s">
        <v>8</v>
      </c>
      <c r="Q6" s="18" t="s">
        <v>9</v>
      </c>
      <c r="R6" s="19" t="s">
        <v>10</v>
      </c>
      <c r="S6" s="20" t="s">
        <v>11</v>
      </c>
    </row>
    <row r="7" spans="1:19" ht="12.75" thickTop="1" x14ac:dyDescent="0.2">
      <c r="A7" s="82" t="s">
        <v>129</v>
      </c>
      <c r="B7" s="21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72"/>
      <c r="P7" s="22"/>
      <c r="Q7" s="22"/>
      <c r="R7" s="23"/>
      <c r="S7" s="24"/>
    </row>
    <row r="8" spans="1:19" x14ac:dyDescent="0.2">
      <c r="B8" s="25" t="s">
        <v>12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00"/>
      <c r="P8" s="26"/>
      <c r="Q8" s="27"/>
      <c r="R8" s="28"/>
      <c r="S8" s="29"/>
    </row>
    <row r="9" spans="1:19" x14ac:dyDescent="0.2">
      <c r="A9" s="81">
        <v>1</v>
      </c>
      <c r="B9" s="30" t="s">
        <v>145</v>
      </c>
      <c r="C9" s="83">
        <v>1928827.63</v>
      </c>
      <c r="D9" s="83">
        <v>1757864.41</v>
      </c>
      <c r="E9" s="83">
        <v>1973464.31</v>
      </c>
      <c r="F9" s="83">
        <v>2869698.6</v>
      </c>
      <c r="G9" s="83">
        <v>2957945.33</v>
      </c>
      <c r="H9" s="83">
        <v>2639254.2599999998</v>
      </c>
      <c r="I9" s="83">
        <v>3108819.61</v>
      </c>
      <c r="J9" s="83">
        <v>2976521.24</v>
      </c>
      <c r="K9" s="83">
        <v>2721811.88</v>
      </c>
      <c r="L9" s="83">
        <v>3357499.11</v>
      </c>
      <c r="M9" s="83">
        <v>2770540.82</v>
      </c>
      <c r="N9" s="83">
        <v>2869947</v>
      </c>
      <c r="O9" s="83">
        <f>AVERAGE(C9:N9)</f>
        <v>2661016.1833333331</v>
      </c>
      <c r="P9" s="32">
        <f>+O9</f>
        <v>2661016.1833333331</v>
      </c>
      <c r="Q9" s="31" t="s">
        <v>13</v>
      </c>
      <c r="R9" s="33" t="s">
        <v>13</v>
      </c>
      <c r="S9" s="34"/>
    </row>
    <row r="10" spans="1:19" x14ac:dyDescent="0.2">
      <c r="A10" s="81">
        <v>1</v>
      </c>
      <c r="B10" s="30" t="s">
        <v>146</v>
      </c>
      <c r="C10" s="83">
        <v>1920934.7</v>
      </c>
      <c r="D10" s="83">
        <v>1748837.47</v>
      </c>
      <c r="E10" s="83">
        <v>1958282.54</v>
      </c>
      <c r="F10" s="83">
        <v>2825364.93</v>
      </c>
      <c r="G10" s="83">
        <v>2953619.77</v>
      </c>
      <c r="H10" s="83">
        <v>2638157.2200000002</v>
      </c>
      <c r="I10" s="83">
        <v>3049731.72</v>
      </c>
      <c r="J10" s="83">
        <v>2973030.58</v>
      </c>
      <c r="K10" s="83">
        <v>2721707.55</v>
      </c>
      <c r="L10" s="83">
        <v>3319824.96</v>
      </c>
      <c r="M10" s="83">
        <v>2765307.71</v>
      </c>
      <c r="N10" s="83">
        <v>2849488.78</v>
      </c>
      <c r="O10" s="83">
        <f>AVERAGE(C10:N10)</f>
        <v>2643690.6608333336</v>
      </c>
      <c r="P10" s="32">
        <f>+O10</f>
        <v>2643690.6608333336</v>
      </c>
      <c r="Q10" s="31" t="s">
        <v>13</v>
      </c>
      <c r="R10" s="33" t="s">
        <v>13</v>
      </c>
      <c r="S10" s="34"/>
    </row>
    <row r="11" spans="1:19" x14ac:dyDescent="0.2">
      <c r="A11" s="81">
        <v>1</v>
      </c>
      <c r="B11" s="30" t="s">
        <v>147</v>
      </c>
      <c r="C11" s="83">
        <v>1920934.7</v>
      </c>
      <c r="D11" s="83">
        <v>1748837.47</v>
      </c>
      <c r="E11" s="83">
        <f>+E10</f>
        <v>1958282.54</v>
      </c>
      <c r="F11" s="83">
        <f>+F10</f>
        <v>2825364.93</v>
      </c>
      <c r="G11" s="83">
        <f>+G10</f>
        <v>2953619.77</v>
      </c>
      <c r="H11" s="83">
        <f>+H10</f>
        <v>2638157.2200000002</v>
      </c>
      <c r="I11" s="83">
        <f t="shared" ref="I11:N11" si="0">+I10</f>
        <v>3049731.72</v>
      </c>
      <c r="J11" s="83">
        <f>+J10</f>
        <v>2973030.58</v>
      </c>
      <c r="K11" s="83">
        <f t="shared" si="0"/>
        <v>2721707.55</v>
      </c>
      <c r="L11" s="83">
        <f t="shared" si="0"/>
        <v>3319824.96</v>
      </c>
      <c r="M11" s="83">
        <f t="shared" si="0"/>
        <v>2765307.71</v>
      </c>
      <c r="N11" s="83">
        <f t="shared" si="0"/>
        <v>2849488.78</v>
      </c>
      <c r="O11" s="83">
        <f>AVERAGE(C11:N11)</f>
        <v>2643690.6608333336</v>
      </c>
      <c r="P11" s="32">
        <f>+O11</f>
        <v>2643690.6608333336</v>
      </c>
      <c r="Q11" s="31" t="s">
        <v>13</v>
      </c>
      <c r="R11" s="33" t="s">
        <v>13</v>
      </c>
      <c r="S11" s="43" t="s">
        <v>131</v>
      </c>
    </row>
    <row r="12" spans="1:19" x14ac:dyDescent="0.2">
      <c r="B12" s="35" t="s">
        <v>14</v>
      </c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73"/>
      <c r="P12" s="26"/>
      <c r="Q12" s="27"/>
      <c r="R12" s="28"/>
      <c r="S12" s="29"/>
    </row>
    <row r="13" spans="1:19" x14ac:dyDescent="0.2">
      <c r="A13" s="81" t="s">
        <v>156</v>
      </c>
      <c r="B13" s="36" t="s">
        <v>144</v>
      </c>
      <c r="C13" s="90">
        <v>0</v>
      </c>
      <c r="D13" s="90">
        <v>0</v>
      </c>
      <c r="E13" s="90">
        <v>0</v>
      </c>
      <c r="F13" s="90">
        <v>0</v>
      </c>
      <c r="G13" s="90">
        <v>0</v>
      </c>
      <c r="H13" s="90">
        <v>0</v>
      </c>
      <c r="I13" s="90">
        <v>0</v>
      </c>
      <c r="J13" s="90">
        <v>0</v>
      </c>
      <c r="K13" s="90">
        <v>0</v>
      </c>
      <c r="L13" s="90">
        <v>0</v>
      </c>
      <c r="M13" s="90">
        <v>0</v>
      </c>
      <c r="N13" s="90">
        <v>0</v>
      </c>
      <c r="O13" s="83">
        <f>AVERAGE(C13:N13)</f>
        <v>0</v>
      </c>
      <c r="P13" s="37" t="s">
        <v>13</v>
      </c>
      <c r="Q13" s="41"/>
      <c r="R13" s="41"/>
      <c r="S13" s="43"/>
    </row>
    <row r="14" spans="1:19" x14ac:dyDescent="0.2">
      <c r="A14" s="81" t="s">
        <v>157</v>
      </c>
      <c r="B14" s="36" t="s">
        <v>15</v>
      </c>
      <c r="C14" s="90">
        <v>0</v>
      </c>
      <c r="D14" s="90">
        <v>0</v>
      </c>
      <c r="E14" s="90">
        <v>0</v>
      </c>
      <c r="F14" s="90">
        <v>0</v>
      </c>
      <c r="G14" s="90">
        <v>0</v>
      </c>
      <c r="H14" s="90">
        <v>0</v>
      </c>
      <c r="I14" s="90">
        <v>0</v>
      </c>
      <c r="J14" s="90">
        <v>0</v>
      </c>
      <c r="K14" s="90">
        <v>0</v>
      </c>
      <c r="L14" s="90">
        <v>0</v>
      </c>
      <c r="M14" s="90">
        <v>0</v>
      </c>
      <c r="N14" s="90">
        <v>0</v>
      </c>
      <c r="O14" s="83">
        <f>AVERAGE(C14:N14)</f>
        <v>0</v>
      </c>
      <c r="P14" s="37" t="s">
        <v>16</v>
      </c>
      <c r="Q14" s="41"/>
      <c r="R14" s="41"/>
      <c r="S14" s="34"/>
    </row>
    <row r="15" spans="1:19" x14ac:dyDescent="0.2">
      <c r="A15" s="81" t="s">
        <v>158</v>
      </c>
      <c r="B15" s="36" t="s">
        <v>17</v>
      </c>
      <c r="C15" s="90">
        <v>0</v>
      </c>
      <c r="D15" s="90">
        <v>0</v>
      </c>
      <c r="E15" s="90">
        <v>0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90">
        <v>0</v>
      </c>
      <c r="M15" s="90">
        <v>0</v>
      </c>
      <c r="N15" s="90">
        <v>0</v>
      </c>
      <c r="O15" s="83">
        <f>AVERAGE(C15:N15)</f>
        <v>0</v>
      </c>
      <c r="P15" s="37" t="s">
        <v>16</v>
      </c>
      <c r="Q15" s="41"/>
      <c r="R15" s="41"/>
      <c r="S15" s="34"/>
    </row>
    <row r="16" spans="1:19" x14ac:dyDescent="0.2">
      <c r="B16" s="39" t="s">
        <v>18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74"/>
      <c r="P16" s="46">
        <v>0</v>
      </c>
      <c r="Q16" s="41"/>
      <c r="R16" s="42">
        <v>0</v>
      </c>
      <c r="S16" s="43"/>
    </row>
    <row r="17" spans="1:19" x14ac:dyDescent="0.2">
      <c r="B17" s="39" t="s">
        <v>18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74"/>
      <c r="P17" s="46">
        <v>0</v>
      </c>
      <c r="Q17" s="41"/>
      <c r="R17" s="42">
        <v>0</v>
      </c>
      <c r="S17" s="43"/>
    </row>
    <row r="18" spans="1:19" x14ac:dyDescent="0.2">
      <c r="B18" s="39" t="s">
        <v>18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74"/>
      <c r="P18" s="46">
        <v>0</v>
      </c>
      <c r="Q18" s="41"/>
      <c r="R18" s="42">
        <v>0</v>
      </c>
      <c r="S18" s="43"/>
    </row>
    <row r="19" spans="1:19" x14ac:dyDescent="0.2">
      <c r="B19" s="35" t="s">
        <v>19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73"/>
      <c r="P19" s="26"/>
      <c r="Q19" s="27"/>
      <c r="R19" s="44"/>
      <c r="S19" s="45"/>
    </row>
    <row r="20" spans="1:19" x14ac:dyDescent="0.2">
      <c r="A20" s="81" t="s">
        <v>159</v>
      </c>
      <c r="B20" s="36" t="s">
        <v>20</v>
      </c>
      <c r="C20" s="90">
        <v>3</v>
      </c>
      <c r="D20" s="90">
        <v>3</v>
      </c>
      <c r="E20" s="90">
        <v>3</v>
      </c>
      <c r="F20" s="90">
        <v>3</v>
      </c>
      <c r="G20" s="90">
        <v>3</v>
      </c>
      <c r="H20" s="90">
        <v>3</v>
      </c>
      <c r="I20" s="90">
        <v>3</v>
      </c>
      <c r="J20" s="90">
        <v>3</v>
      </c>
      <c r="K20" s="90">
        <v>3</v>
      </c>
      <c r="L20" s="90">
        <v>3</v>
      </c>
      <c r="M20" s="90">
        <v>3</v>
      </c>
      <c r="N20" s="90">
        <v>3</v>
      </c>
      <c r="O20" s="83">
        <f>AVERAGE(C20:N20)</f>
        <v>3</v>
      </c>
      <c r="P20" s="46">
        <v>3</v>
      </c>
      <c r="Q20" s="38" t="s">
        <v>21</v>
      </c>
      <c r="R20" s="42">
        <v>0</v>
      </c>
      <c r="S20" s="43"/>
    </row>
    <row r="21" spans="1:19" x14ac:dyDescent="0.2">
      <c r="A21" s="81" t="s">
        <v>159</v>
      </c>
      <c r="B21" s="36" t="s">
        <v>22</v>
      </c>
      <c r="C21" s="90">
        <v>0</v>
      </c>
      <c r="D21" s="90">
        <v>0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90">
        <v>0</v>
      </c>
      <c r="M21" s="90">
        <v>0</v>
      </c>
      <c r="N21" s="90">
        <v>0</v>
      </c>
      <c r="O21" s="83">
        <f t="shared" ref="O21" si="1">AVERAGE(C21:N21)</f>
        <v>0</v>
      </c>
      <c r="P21" s="46">
        <v>0</v>
      </c>
      <c r="Q21" s="38" t="s">
        <v>21</v>
      </c>
      <c r="R21" s="42">
        <v>0</v>
      </c>
      <c r="S21" s="43"/>
    </row>
    <row r="22" spans="1:19" x14ac:dyDescent="0.2">
      <c r="A22" s="81" t="s">
        <v>159</v>
      </c>
      <c r="B22" s="36" t="s">
        <v>23</v>
      </c>
      <c r="C22" s="90">
        <v>0</v>
      </c>
      <c r="D22" s="90">
        <v>0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0">
        <v>0</v>
      </c>
      <c r="K22" s="90">
        <v>0</v>
      </c>
      <c r="L22" s="90">
        <v>0</v>
      </c>
      <c r="M22" s="90">
        <v>0</v>
      </c>
      <c r="N22" s="90">
        <v>0</v>
      </c>
      <c r="O22" s="83">
        <f>AVERAGE(C22:N22)</f>
        <v>0</v>
      </c>
      <c r="P22" s="46">
        <v>0</v>
      </c>
      <c r="Q22" s="38" t="s">
        <v>21</v>
      </c>
      <c r="R22" s="42">
        <v>0</v>
      </c>
      <c r="S22" s="43"/>
    </row>
    <row r="23" spans="1:19" x14ac:dyDescent="0.2">
      <c r="B23" s="36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3"/>
      <c r="P23" s="46"/>
      <c r="Q23" s="38"/>
      <c r="R23" s="47"/>
      <c r="S23" s="48"/>
    </row>
    <row r="24" spans="1:19" x14ac:dyDescent="0.2">
      <c r="A24" s="81" t="s">
        <v>130</v>
      </c>
      <c r="B24" s="36" t="s">
        <v>24</v>
      </c>
      <c r="C24" s="90">
        <v>70</v>
      </c>
      <c r="D24" s="90">
        <v>83</v>
      </c>
      <c r="E24" s="90">
        <v>64</v>
      </c>
      <c r="F24" s="90">
        <v>104</v>
      </c>
      <c r="G24" s="90">
        <v>79</v>
      </c>
      <c r="H24" s="90">
        <v>78</v>
      </c>
      <c r="I24" s="90">
        <v>11</v>
      </c>
      <c r="J24" s="90">
        <v>126</v>
      </c>
      <c r="K24" s="90">
        <v>85</v>
      </c>
      <c r="L24" s="90">
        <v>94</v>
      </c>
      <c r="M24" s="90">
        <v>58</v>
      </c>
      <c r="N24" s="90">
        <v>77</v>
      </c>
      <c r="O24" s="83">
        <f t="shared" ref="O24:O28" si="2">AVERAGE(C24:N24)</f>
        <v>77.416666666666671</v>
      </c>
      <c r="P24" s="46">
        <v>77</v>
      </c>
      <c r="Q24" s="38" t="s">
        <v>25</v>
      </c>
      <c r="R24" s="42">
        <v>0</v>
      </c>
      <c r="S24" s="43"/>
    </row>
    <row r="25" spans="1:19" x14ac:dyDescent="0.2">
      <c r="A25" s="81" t="s">
        <v>130</v>
      </c>
      <c r="B25" s="36" t="s">
        <v>26</v>
      </c>
      <c r="C25" s="90">
        <v>10</v>
      </c>
      <c r="D25" s="90">
        <v>8</v>
      </c>
      <c r="E25" s="90">
        <v>11</v>
      </c>
      <c r="F25" s="90">
        <v>12</v>
      </c>
      <c r="G25" s="90">
        <v>9</v>
      </c>
      <c r="H25" s="90">
        <v>8</v>
      </c>
      <c r="I25" s="90">
        <v>145</v>
      </c>
      <c r="J25" s="90">
        <v>7</v>
      </c>
      <c r="K25" s="90">
        <v>9</v>
      </c>
      <c r="L25" s="90">
        <v>12</v>
      </c>
      <c r="M25" s="90">
        <v>8</v>
      </c>
      <c r="N25" s="90">
        <v>9</v>
      </c>
      <c r="O25" s="83">
        <f t="shared" si="2"/>
        <v>20.666666666666668</v>
      </c>
      <c r="P25" s="46">
        <v>21</v>
      </c>
      <c r="Q25" s="38" t="s">
        <v>25</v>
      </c>
      <c r="R25" s="42">
        <v>0</v>
      </c>
      <c r="S25" s="43"/>
    </row>
    <row r="26" spans="1:19" x14ac:dyDescent="0.2">
      <c r="B26" s="36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3"/>
      <c r="P26" s="46"/>
      <c r="Q26" s="38"/>
      <c r="R26" s="47"/>
      <c r="S26" s="48"/>
    </row>
    <row r="27" spans="1:19" x14ac:dyDescent="0.2">
      <c r="A27" s="81" t="s">
        <v>160</v>
      </c>
      <c r="B27" s="36" t="s">
        <v>27</v>
      </c>
      <c r="C27" s="90">
        <v>3</v>
      </c>
      <c r="D27" s="90">
        <v>3</v>
      </c>
      <c r="E27" s="90">
        <v>3</v>
      </c>
      <c r="F27" s="90">
        <v>3</v>
      </c>
      <c r="G27" s="90">
        <v>3</v>
      </c>
      <c r="H27" s="90">
        <v>3</v>
      </c>
      <c r="I27" s="90">
        <v>3</v>
      </c>
      <c r="J27" s="90">
        <v>3</v>
      </c>
      <c r="K27" s="90">
        <v>3</v>
      </c>
      <c r="L27" s="90">
        <v>3</v>
      </c>
      <c r="M27" s="90">
        <v>3</v>
      </c>
      <c r="N27" s="90">
        <v>3</v>
      </c>
      <c r="O27" s="83">
        <f t="shared" si="2"/>
        <v>3</v>
      </c>
      <c r="P27" s="46">
        <v>3</v>
      </c>
      <c r="Q27" s="38" t="s">
        <v>21</v>
      </c>
      <c r="R27" s="42">
        <v>0</v>
      </c>
      <c r="S27" s="43"/>
    </row>
    <row r="28" spans="1:19" x14ac:dyDescent="0.2">
      <c r="A28" s="81" t="s">
        <v>160</v>
      </c>
      <c r="B28" s="36" t="s">
        <v>181</v>
      </c>
      <c r="C28" s="90">
        <v>21</v>
      </c>
      <c r="D28" s="90">
        <v>27</v>
      </c>
      <c r="E28" s="90">
        <v>14</v>
      </c>
      <c r="F28" s="90">
        <v>33</v>
      </c>
      <c r="G28" s="90">
        <v>19</v>
      </c>
      <c r="H28" s="90">
        <v>24</v>
      </c>
      <c r="I28" s="90">
        <v>28</v>
      </c>
      <c r="J28" s="90">
        <v>26</v>
      </c>
      <c r="K28" s="90">
        <v>18</v>
      </c>
      <c r="L28" s="90">
        <v>26</v>
      </c>
      <c r="M28" s="90">
        <v>12</v>
      </c>
      <c r="N28" s="90">
        <v>23</v>
      </c>
      <c r="O28" s="83">
        <f t="shared" si="2"/>
        <v>22.583333333333332</v>
      </c>
      <c r="P28" s="46">
        <v>23</v>
      </c>
      <c r="Q28" s="38" t="s">
        <v>25</v>
      </c>
      <c r="R28" s="42">
        <v>0</v>
      </c>
      <c r="S28" s="43"/>
    </row>
    <row r="29" spans="1:19" x14ac:dyDescent="0.2">
      <c r="B29" s="36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3"/>
      <c r="P29" s="46"/>
      <c r="Q29" s="38"/>
      <c r="R29" s="47"/>
      <c r="S29" s="48"/>
    </row>
    <row r="30" spans="1:19" x14ac:dyDescent="0.2">
      <c r="A30" s="81" t="s">
        <v>161</v>
      </c>
      <c r="B30" s="36" t="s">
        <v>28</v>
      </c>
      <c r="C30" s="90">
        <v>0</v>
      </c>
      <c r="D30" s="90">
        <v>0</v>
      </c>
      <c r="E30" s="90">
        <v>0</v>
      </c>
      <c r="F30" s="90">
        <v>0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83">
        <f>AVERAGE(C30:N30)</f>
        <v>0</v>
      </c>
      <c r="P30" s="46">
        <v>1</v>
      </c>
      <c r="Q30" s="38" t="s">
        <v>25</v>
      </c>
      <c r="R30" s="42">
        <v>0</v>
      </c>
      <c r="S30" s="43"/>
    </row>
    <row r="31" spans="1:19" x14ac:dyDescent="0.2">
      <c r="A31" s="81" t="s">
        <v>161</v>
      </c>
      <c r="B31" s="36" t="s">
        <v>29</v>
      </c>
      <c r="C31" s="90">
        <v>0</v>
      </c>
      <c r="D31" s="90">
        <v>0</v>
      </c>
      <c r="E31" s="90">
        <v>0</v>
      </c>
      <c r="F31" s="90">
        <v>0</v>
      </c>
      <c r="G31" s="90">
        <v>0</v>
      </c>
      <c r="H31" s="90">
        <v>0</v>
      </c>
      <c r="I31" s="90">
        <v>0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83">
        <f>AVERAGE(C31:N31)</f>
        <v>0</v>
      </c>
      <c r="P31" s="46">
        <v>1</v>
      </c>
      <c r="Q31" s="38" t="s">
        <v>25</v>
      </c>
      <c r="R31" s="42">
        <v>0</v>
      </c>
      <c r="S31" s="43"/>
    </row>
    <row r="32" spans="1:19" x14ac:dyDescent="0.2">
      <c r="B32" s="36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83"/>
      <c r="P32" s="46"/>
      <c r="Q32" s="38"/>
      <c r="R32" s="47"/>
      <c r="S32" s="48"/>
    </row>
    <row r="33" spans="1:19" x14ac:dyDescent="0.2">
      <c r="A33" s="81" t="s">
        <v>162</v>
      </c>
      <c r="B33" s="36" t="s">
        <v>30</v>
      </c>
      <c r="C33" s="90">
        <v>3</v>
      </c>
      <c r="D33" s="90">
        <v>3</v>
      </c>
      <c r="E33" s="90">
        <v>3</v>
      </c>
      <c r="F33" s="90">
        <v>3</v>
      </c>
      <c r="G33" s="90">
        <v>3</v>
      </c>
      <c r="H33" s="90">
        <v>3</v>
      </c>
      <c r="I33" s="90">
        <v>3</v>
      </c>
      <c r="J33" s="90">
        <v>3</v>
      </c>
      <c r="K33" s="90">
        <v>3</v>
      </c>
      <c r="L33" s="90">
        <v>3</v>
      </c>
      <c r="M33" s="90">
        <v>3</v>
      </c>
      <c r="N33" s="90">
        <v>3</v>
      </c>
      <c r="O33" s="90">
        <v>3</v>
      </c>
      <c r="P33" s="46">
        <v>3</v>
      </c>
      <c r="Q33" s="38" t="s">
        <v>25</v>
      </c>
      <c r="R33" s="42">
        <v>0</v>
      </c>
      <c r="S33" s="43"/>
    </row>
    <row r="34" spans="1:19" x14ac:dyDescent="0.2">
      <c r="A34" s="81" t="s">
        <v>162</v>
      </c>
      <c r="B34" s="36" t="s">
        <v>31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0</v>
      </c>
      <c r="N34" s="90">
        <v>0</v>
      </c>
      <c r="O34" s="83">
        <f>AVERAGE(C34:N34)</f>
        <v>0</v>
      </c>
      <c r="P34" s="46">
        <v>3</v>
      </c>
      <c r="Q34" s="38" t="s">
        <v>21</v>
      </c>
      <c r="R34" s="42">
        <v>0</v>
      </c>
      <c r="S34" s="43"/>
    </row>
    <row r="35" spans="1:19" x14ac:dyDescent="0.2">
      <c r="A35" s="81" t="s">
        <v>162</v>
      </c>
      <c r="B35" s="36" t="s">
        <v>32</v>
      </c>
      <c r="C35" s="90">
        <v>3</v>
      </c>
      <c r="D35" s="90">
        <v>3</v>
      </c>
      <c r="E35" s="90">
        <v>3</v>
      </c>
      <c r="F35" s="90">
        <v>3</v>
      </c>
      <c r="G35" s="90">
        <v>3</v>
      </c>
      <c r="H35" s="90">
        <v>3</v>
      </c>
      <c r="I35" s="90">
        <v>3</v>
      </c>
      <c r="J35" s="90">
        <v>3</v>
      </c>
      <c r="K35" s="90">
        <v>3</v>
      </c>
      <c r="L35" s="90">
        <v>3</v>
      </c>
      <c r="M35" s="90">
        <v>3</v>
      </c>
      <c r="N35" s="90">
        <v>3</v>
      </c>
      <c r="O35" s="90">
        <v>3</v>
      </c>
      <c r="P35" s="46">
        <v>3</v>
      </c>
      <c r="Q35" s="38" t="s">
        <v>25</v>
      </c>
      <c r="R35" s="42">
        <v>0</v>
      </c>
      <c r="S35" s="43"/>
    </row>
    <row r="36" spans="1:19" x14ac:dyDescent="0.2">
      <c r="B36" s="36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83"/>
      <c r="P36" s="46"/>
      <c r="Q36" s="38"/>
      <c r="R36" s="47"/>
      <c r="S36" s="48"/>
    </row>
    <row r="37" spans="1:19" x14ac:dyDescent="0.2">
      <c r="A37" s="81" t="s">
        <v>159</v>
      </c>
      <c r="B37" s="36" t="s">
        <v>33</v>
      </c>
      <c r="C37" s="90">
        <v>0</v>
      </c>
      <c r="D37" s="90">
        <v>0</v>
      </c>
      <c r="E37" s="90">
        <v>0</v>
      </c>
      <c r="F37" s="90">
        <v>0</v>
      </c>
      <c r="G37" s="90">
        <v>0</v>
      </c>
      <c r="H37" s="90">
        <v>0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83">
        <f>AVERAGE(C37:N37)</f>
        <v>0</v>
      </c>
      <c r="P37" s="46">
        <v>0</v>
      </c>
      <c r="Q37" s="38" t="s">
        <v>21</v>
      </c>
      <c r="R37" s="42">
        <v>0</v>
      </c>
      <c r="S37" s="43"/>
    </row>
    <row r="38" spans="1:19" x14ac:dyDescent="0.2">
      <c r="A38" s="81" t="s">
        <v>159</v>
      </c>
      <c r="B38" s="36" t="s">
        <v>34</v>
      </c>
      <c r="C38" s="90">
        <v>0</v>
      </c>
      <c r="D38" s="90">
        <v>0</v>
      </c>
      <c r="E38" s="90">
        <v>0</v>
      </c>
      <c r="F38" s="90">
        <v>0</v>
      </c>
      <c r="G38" s="90">
        <v>0</v>
      </c>
      <c r="H38" s="90">
        <v>0</v>
      </c>
      <c r="I38" s="90">
        <v>0</v>
      </c>
      <c r="J38" s="90">
        <v>0</v>
      </c>
      <c r="K38" s="90">
        <v>0</v>
      </c>
      <c r="L38" s="90">
        <v>0</v>
      </c>
      <c r="M38" s="90">
        <v>0</v>
      </c>
      <c r="N38" s="90">
        <v>0</v>
      </c>
      <c r="O38" s="83">
        <f>AVERAGE(C38:N38)</f>
        <v>0</v>
      </c>
      <c r="P38" s="46">
        <v>0</v>
      </c>
      <c r="Q38" s="38" t="s">
        <v>25</v>
      </c>
      <c r="R38" s="42">
        <v>0</v>
      </c>
      <c r="S38" s="43"/>
    </row>
    <row r="39" spans="1:19" x14ac:dyDescent="0.2">
      <c r="A39" s="81" t="s">
        <v>159</v>
      </c>
      <c r="B39" s="36" t="s">
        <v>35</v>
      </c>
      <c r="C39" s="90">
        <v>0</v>
      </c>
      <c r="D39" s="90">
        <v>0</v>
      </c>
      <c r="E39" s="90">
        <v>0</v>
      </c>
      <c r="F39" s="90">
        <v>0</v>
      </c>
      <c r="G39" s="90">
        <v>0</v>
      </c>
      <c r="H39" s="90">
        <v>0</v>
      </c>
      <c r="I39" s="90">
        <v>0</v>
      </c>
      <c r="J39" s="90">
        <v>0</v>
      </c>
      <c r="K39" s="90">
        <v>0</v>
      </c>
      <c r="L39" s="90">
        <v>0</v>
      </c>
      <c r="M39" s="90">
        <v>0</v>
      </c>
      <c r="N39" s="90">
        <v>0</v>
      </c>
      <c r="O39" s="83">
        <f>AVERAGE(C39:N39)</f>
        <v>0</v>
      </c>
      <c r="P39" s="46">
        <v>0</v>
      </c>
      <c r="Q39" s="38" t="s">
        <v>25</v>
      </c>
      <c r="R39" s="42">
        <v>0</v>
      </c>
      <c r="S39" s="43"/>
    </row>
    <row r="40" spans="1:19" x14ac:dyDescent="0.2">
      <c r="B40" s="36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83"/>
      <c r="P40" s="46"/>
      <c r="Q40" s="38"/>
      <c r="R40" s="47"/>
      <c r="S40" s="48"/>
    </row>
    <row r="41" spans="1:19" x14ac:dyDescent="0.2">
      <c r="A41" s="81" t="s">
        <v>159</v>
      </c>
      <c r="B41" s="36" t="s">
        <v>36</v>
      </c>
      <c r="C41" s="90">
        <v>0</v>
      </c>
      <c r="D41" s="90">
        <v>0</v>
      </c>
      <c r="E41" s="90">
        <v>0</v>
      </c>
      <c r="F41" s="90">
        <v>0</v>
      </c>
      <c r="G41" s="90">
        <v>0</v>
      </c>
      <c r="H41" s="90">
        <v>0</v>
      </c>
      <c r="I41" s="90">
        <v>0</v>
      </c>
      <c r="J41" s="90">
        <v>0</v>
      </c>
      <c r="K41" s="90">
        <v>0</v>
      </c>
      <c r="L41" s="90">
        <v>0</v>
      </c>
      <c r="M41" s="90">
        <v>0</v>
      </c>
      <c r="N41" s="90">
        <v>0</v>
      </c>
      <c r="O41" s="83">
        <f>AVERAGE(C41:N41)</f>
        <v>0</v>
      </c>
      <c r="P41" s="46">
        <v>0</v>
      </c>
      <c r="Q41" s="38" t="s">
        <v>25</v>
      </c>
      <c r="R41" s="42">
        <v>0</v>
      </c>
      <c r="S41" s="43"/>
    </row>
    <row r="42" spans="1:19" x14ac:dyDescent="0.2">
      <c r="A42" s="81" t="s">
        <v>159</v>
      </c>
      <c r="B42" s="36" t="s">
        <v>37</v>
      </c>
      <c r="C42" s="90">
        <v>0</v>
      </c>
      <c r="D42" s="90">
        <v>0</v>
      </c>
      <c r="E42" s="90">
        <v>0</v>
      </c>
      <c r="F42" s="90">
        <v>0</v>
      </c>
      <c r="G42" s="90">
        <v>0</v>
      </c>
      <c r="H42" s="90">
        <v>0</v>
      </c>
      <c r="I42" s="90">
        <v>0</v>
      </c>
      <c r="J42" s="90">
        <v>0</v>
      </c>
      <c r="K42" s="90">
        <v>0</v>
      </c>
      <c r="L42" s="90">
        <v>0</v>
      </c>
      <c r="M42" s="90">
        <v>0</v>
      </c>
      <c r="N42" s="90">
        <v>0</v>
      </c>
      <c r="O42" s="83">
        <f>AVERAGE(C42:N42)</f>
        <v>0</v>
      </c>
      <c r="P42" s="46">
        <v>0</v>
      </c>
      <c r="Q42" s="38" t="s">
        <v>25</v>
      </c>
      <c r="R42" s="42">
        <v>0</v>
      </c>
      <c r="S42" s="43"/>
    </row>
    <row r="43" spans="1:19" x14ac:dyDescent="0.2">
      <c r="B43" s="36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83"/>
      <c r="P43" s="46"/>
      <c r="Q43" s="38"/>
      <c r="R43" s="47"/>
      <c r="S43" s="48"/>
    </row>
    <row r="44" spans="1:19" x14ac:dyDescent="0.2">
      <c r="A44" s="81" t="s">
        <v>159</v>
      </c>
      <c r="B44" s="36" t="s">
        <v>141</v>
      </c>
      <c r="C44" s="90">
        <v>3</v>
      </c>
      <c r="D44" s="90">
        <v>5</v>
      </c>
      <c r="E44" s="90">
        <v>4</v>
      </c>
      <c r="F44" s="90">
        <v>6</v>
      </c>
      <c r="G44" s="90">
        <v>3</v>
      </c>
      <c r="H44" s="90">
        <v>4</v>
      </c>
      <c r="I44" s="90">
        <v>5</v>
      </c>
      <c r="J44" s="90">
        <v>6</v>
      </c>
      <c r="K44" s="90">
        <v>4</v>
      </c>
      <c r="L44" s="90">
        <v>7</v>
      </c>
      <c r="M44" s="90">
        <v>2</v>
      </c>
      <c r="N44" s="90">
        <v>7</v>
      </c>
      <c r="O44" s="83">
        <f>AVERAGE(C44:N44)</f>
        <v>4.666666666666667</v>
      </c>
      <c r="P44" s="46">
        <v>5</v>
      </c>
      <c r="Q44" s="38" t="s">
        <v>25</v>
      </c>
      <c r="R44" s="42">
        <v>0</v>
      </c>
      <c r="S44" s="43"/>
    </row>
    <row r="45" spans="1:19" x14ac:dyDescent="0.2">
      <c r="B45" s="36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83"/>
      <c r="P45" s="46"/>
      <c r="Q45" s="38"/>
      <c r="R45" s="47"/>
      <c r="S45" s="48"/>
    </row>
    <row r="46" spans="1:19" x14ac:dyDescent="0.2">
      <c r="B46" s="39" t="s">
        <v>18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3"/>
      <c r="P46" s="46">
        <v>0</v>
      </c>
      <c r="Q46" s="41"/>
      <c r="R46" s="42">
        <v>0</v>
      </c>
      <c r="S46" s="43"/>
    </row>
    <row r="47" spans="1:19" x14ac:dyDescent="0.2">
      <c r="B47" s="39" t="s">
        <v>18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3"/>
      <c r="P47" s="46">
        <v>0</v>
      </c>
      <c r="Q47" s="41"/>
      <c r="R47" s="42">
        <v>0</v>
      </c>
      <c r="S47" s="43"/>
    </row>
    <row r="48" spans="1:19" x14ac:dyDescent="0.2">
      <c r="B48" s="39" t="s">
        <v>18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3"/>
      <c r="P48" s="46">
        <v>0</v>
      </c>
      <c r="Q48" s="41"/>
      <c r="R48" s="42">
        <v>0</v>
      </c>
      <c r="S48" s="43"/>
    </row>
    <row r="49" spans="1:19" x14ac:dyDescent="0.2">
      <c r="B49" s="39" t="s">
        <v>18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3"/>
      <c r="P49" s="46">
        <v>0</v>
      </c>
      <c r="Q49" s="41"/>
      <c r="R49" s="42">
        <v>0</v>
      </c>
      <c r="S49" s="43"/>
    </row>
    <row r="50" spans="1:19" x14ac:dyDescent="0.2">
      <c r="B50" s="39" t="s">
        <v>18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3"/>
      <c r="P50" s="46">
        <v>0</v>
      </c>
      <c r="Q50" s="41"/>
      <c r="R50" s="42">
        <v>0</v>
      </c>
      <c r="S50" s="43"/>
    </row>
    <row r="51" spans="1:19" x14ac:dyDescent="0.2">
      <c r="B51" s="39" t="s">
        <v>18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3"/>
      <c r="P51" s="46">
        <v>0</v>
      </c>
      <c r="Q51" s="41"/>
      <c r="R51" s="42">
        <v>0</v>
      </c>
      <c r="S51" s="43"/>
    </row>
    <row r="52" spans="1:19" x14ac:dyDescent="0.2">
      <c r="B52" s="39" t="s">
        <v>18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3"/>
      <c r="P52" s="46">
        <v>0</v>
      </c>
      <c r="Q52" s="41"/>
      <c r="R52" s="42">
        <v>0</v>
      </c>
      <c r="S52" s="43"/>
    </row>
    <row r="53" spans="1:19" x14ac:dyDescent="0.2">
      <c r="B53" s="35" t="s">
        <v>38</v>
      </c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73"/>
      <c r="P53" s="26"/>
      <c r="Q53" s="27"/>
      <c r="R53" s="44"/>
      <c r="S53" s="45"/>
    </row>
    <row r="54" spans="1:19" x14ac:dyDescent="0.2">
      <c r="A54" s="81" t="s">
        <v>173</v>
      </c>
      <c r="B54" s="36" t="s">
        <v>151</v>
      </c>
      <c r="C54" s="90">
        <v>1</v>
      </c>
      <c r="D54" s="90">
        <v>1</v>
      </c>
      <c r="E54" s="90">
        <v>1</v>
      </c>
      <c r="F54" s="90">
        <v>1</v>
      </c>
      <c r="G54" s="90">
        <v>1</v>
      </c>
      <c r="H54" s="90">
        <v>1</v>
      </c>
      <c r="I54" s="90">
        <v>1</v>
      </c>
      <c r="J54" s="90">
        <v>1</v>
      </c>
      <c r="K54" s="90">
        <v>1</v>
      </c>
      <c r="L54" s="90">
        <v>1</v>
      </c>
      <c r="M54" s="90">
        <v>1</v>
      </c>
      <c r="N54" s="90">
        <v>1</v>
      </c>
      <c r="O54" s="83">
        <f t="shared" ref="O54:O59" si="3">AVERAGE(C54:N54)</f>
        <v>1</v>
      </c>
      <c r="P54" s="46">
        <v>1</v>
      </c>
      <c r="Q54" s="38" t="s">
        <v>137</v>
      </c>
      <c r="R54" s="42">
        <v>0</v>
      </c>
      <c r="S54" s="43"/>
    </row>
    <row r="55" spans="1:19" x14ac:dyDescent="0.2">
      <c r="A55" s="81" t="s">
        <v>173</v>
      </c>
      <c r="B55" s="36" t="s">
        <v>152</v>
      </c>
      <c r="C55" s="90">
        <v>2</v>
      </c>
      <c r="D55" s="90">
        <v>2</v>
      </c>
      <c r="E55" s="90">
        <v>2</v>
      </c>
      <c r="F55" s="90">
        <v>2</v>
      </c>
      <c r="G55" s="90">
        <v>2</v>
      </c>
      <c r="H55" s="90">
        <v>2</v>
      </c>
      <c r="I55" s="90">
        <v>2</v>
      </c>
      <c r="J55" s="90">
        <v>2</v>
      </c>
      <c r="K55" s="90">
        <v>2</v>
      </c>
      <c r="L55" s="90">
        <v>2</v>
      </c>
      <c r="M55" s="90">
        <v>2</v>
      </c>
      <c r="N55" s="90">
        <v>2</v>
      </c>
      <c r="O55" s="83">
        <f t="shared" si="3"/>
        <v>2</v>
      </c>
      <c r="P55" s="46">
        <v>2</v>
      </c>
      <c r="Q55" s="38" t="s">
        <v>138</v>
      </c>
      <c r="R55" s="42">
        <v>0</v>
      </c>
      <c r="S55" s="43"/>
    </row>
    <row r="56" spans="1:19" x14ac:dyDescent="0.2">
      <c r="A56" s="81" t="s">
        <v>173</v>
      </c>
      <c r="B56" s="36" t="s">
        <v>148</v>
      </c>
      <c r="C56" s="90">
        <v>102</v>
      </c>
      <c r="D56" s="90">
        <v>110</v>
      </c>
      <c r="E56" s="90">
        <v>92</v>
      </c>
      <c r="F56" s="90">
        <v>143</v>
      </c>
      <c r="G56" s="90">
        <v>111</v>
      </c>
      <c r="H56" s="90">
        <v>107</v>
      </c>
      <c r="I56" s="90">
        <v>179</v>
      </c>
      <c r="J56" s="90">
        <v>158</v>
      </c>
      <c r="K56" s="90">
        <v>114</v>
      </c>
      <c r="L56" s="90">
        <v>128</v>
      </c>
      <c r="M56" s="90">
        <v>95</v>
      </c>
      <c r="N56" s="90">
        <v>113</v>
      </c>
      <c r="O56" s="83">
        <f t="shared" si="3"/>
        <v>121</v>
      </c>
      <c r="P56" s="46">
        <v>121</v>
      </c>
      <c r="Q56" s="38" t="s">
        <v>25</v>
      </c>
      <c r="R56" s="42">
        <v>0</v>
      </c>
      <c r="S56" s="43"/>
    </row>
    <row r="57" spans="1:19" x14ac:dyDescent="0.2">
      <c r="A57" s="81" t="s">
        <v>173</v>
      </c>
      <c r="B57" s="36" t="s">
        <v>39</v>
      </c>
      <c r="C57" s="88">
        <v>0</v>
      </c>
      <c r="D57" s="90">
        <v>0</v>
      </c>
      <c r="E57" s="90">
        <v>0</v>
      </c>
      <c r="F57" s="90">
        <v>0</v>
      </c>
      <c r="G57" s="90">
        <v>0</v>
      </c>
      <c r="H57" s="90">
        <v>0</v>
      </c>
      <c r="I57" s="90">
        <v>0</v>
      </c>
      <c r="J57" s="90">
        <v>0</v>
      </c>
      <c r="K57" s="90">
        <v>0</v>
      </c>
      <c r="L57" s="90">
        <v>0</v>
      </c>
      <c r="M57" s="90">
        <v>0</v>
      </c>
      <c r="N57" s="90">
        <v>0</v>
      </c>
      <c r="O57" s="83">
        <f t="shared" si="3"/>
        <v>0</v>
      </c>
      <c r="P57" s="49">
        <v>0</v>
      </c>
      <c r="Q57" s="38" t="s">
        <v>21</v>
      </c>
      <c r="R57" s="42">
        <v>0</v>
      </c>
      <c r="S57" s="43"/>
    </row>
    <row r="58" spans="1:19" x14ac:dyDescent="0.2">
      <c r="A58" s="81" t="s">
        <v>173</v>
      </c>
      <c r="B58" s="36" t="s">
        <v>40</v>
      </c>
      <c r="C58" s="90">
        <v>0</v>
      </c>
      <c r="D58" s="90">
        <v>0</v>
      </c>
      <c r="E58" s="90">
        <v>0</v>
      </c>
      <c r="F58" s="90">
        <v>0</v>
      </c>
      <c r="G58" s="90">
        <v>0</v>
      </c>
      <c r="H58" s="90">
        <v>0</v>
      </c>
      <c r="I58" s="90">
        <v>0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83">
        <f t="shared" si="3"/>
        <v>0</v>
      </c>
      <c r="P58" s="49">
        <v>0</v>
      </c>
      <c r="Q58" s="38" t="s">
        <v>25</v>
      </c>
      <c r="R58" s="42">
        <v>0</v>
      </c>
      <c r="S58" s="43"/>
    </row>
    <row r="59" spans="1:19" x14ac:dyDescent="0.2">
      <c r="A59" s="81" t="s">
        <v>173</v>
      </c>
      <c r="B59" s="36" t="s">
        <v>41</v>
      </c>
      <c r="C59" s="90">
        <v>0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  <c r="J59" s="90">
        <v>0</v>
      </c>
      <c r="K59" s="90">
        <v>0</v>
      </c>
      <c r="L59" s="90">
        <v>0</v>
      </c>
      <c r="M59" s="90">
        <v>0</v>
      </c>
      <c r="N59" s="90">
        <v>0</v>
      </c>
      <c r="O59" s="83">
        <f t="shared" si="3"/>
        <v>0</v>
      </c>
      <c r="P59" s="49">
        <v>0</v>
      </c>
      <c r="Q59" s="38" t="s">
        <v>25</v>
      </c>
      <c r="R59" s="42">
        <v>0</v>
      </c>
      <c r="S59" s="43"/>
    </row>
    <row r="60" spans="1:19" x14ac:dyDescent="0.2">
      <c r="B60" s="39" t="s">
        <v>18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74"/>
      <c r="P60" s="49">
        <v>0</v>
      </c>
      <c r="Q60" s="41"/>
      <c r="R60" s="42">
        <v>0</v>
      </c>
      <c r="S60" s="43"/>
    </row>
    <row r="61" spans="1:19" x14ac:dyDescent="0.2">
      <c r="B61" s="39" t="s">
        <v>18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74"/>
      <c r="P61" s="49">
        <v>0</v>
      </c>
      <c r="Q61" s="41"/>
      <c r="R61" s="42">
        <v>0</v>
      </c>
      <c r="S61" s="43"/>
    </row>
    <row r="62" spans="1:19" x14ac:dyDescent="0.2">
      <c r="B62" s="39" t="s">
        <v>18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74"/>
      <c r="P62" s="49">
        <v>0</v>
      </c>
      <c r="Q62" s="41"/>
      <c r="R62" s="42">
        <v>0</v>
      </c>
      <c r="S62" s="43"/>
    </row>
    <row r="63" spans="1:19" x14ac:dyDescent="0.2">
      <c r="B63" s="39" t="s">
        <v>18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74"/>
      <c r="P63" s="49">
        <v>0</v>
      </c>
      <c r="Q63" s="41"/>
      <c r="R63" s="42">
        <v>0</v>
      </c>
      <c r="S63" s="43"/>
    </row>
    <row r="64" spans="1:19" x14ac:dyDescent="0.2">
      <c r="B64" s="39" t="s">
        <v>18</v>
      </c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74"/>
      <c r="P64" s="49">
        <v>0</v>
      </c>
      <c r="Q64" s="41"/>
      <c r="R64" s="42">
        <v>0</v>
      </c>
      <c r="S64" s="43"/>
    </row>
    <row r="65" spans="1:19" x14ac:dyDescent="0.2">
      <c r="B65" s="39" t="s">
        <v>18</v>
      </c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74"/>
      <c r="P65" s="49">
        <v>0</v>
      </c>
      <c r="Q65" s="41"/>
      <c r="R65" s="42">
        <v>0</v>
      </c>
      <c r="S65" s="43"/>
    </row>
    <row r="66" spans="1:19" x14ac:dyDescent="0.2">
      <c r="B66" s="35" t="s">
        <v>42</v>
      </c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73"/>
      <c r="P66" s="26"/>
      <c r="Q66" s="27"/>
      <c r="R66" s="44"/>
      <c r="S66" s="45"/>
    </row>
    <row r="67" spans="1:19" x14ac:dyDescent="0.2">
      <c r="A67" s="81" t="s">
        <v>174</v>
      </c>
      <c r="B67" s="36" t="s">
        <v>154</v>
      </c>
      <c r="C67" s="90">
        <v>2</v>
      </c>
      <c r="D67" s="90">
        <v>1</v>
      </c>
      <c r="E67" s="90">
        <v>4</v>
      </c>
      <c r="F67" s="90">
        <v>4</v>
      </c>
      <c r="G67" s="90">
        <v>1</v>
      </c>
      <c r="H67" s="90">
        <v>3</v>
      </c>
      <c r="I67" s="90">
        <v>3</v>
      </c>
      <c r="J67" s="90">
        <v>3</v>
      </c>
      <c r="K67" s="90">
        <v>1</v>
      </c>
      <c r="L67" s="90">
        <v>0</v>
      </c>
      <c r="M67" s="90">
        <v>3</v>
      </c>
      <c r="N67" s="90">
        <v>4</v>
      </c>
      <c r="O67" s="83">
        <f t="shared" ref="O67:O75" si="4">AVERAGE(C67:N67)</f>
        <v>2.4166666666666665</v>
      </c>
      <c r="P67" s="46">
        <v>2</v>
      </c>
      <c r="Q67" s="38" t="s">
        <v>25</v>
      </c>
      <c r="R67" s="42">
        <v>0</v>
      </c>
      <c r="S67" s="43"/>
    </row>
    <row r="68" spans="1:19" x14ac:dyDescent="0.2">
      <c r="A68" s="81" t="s">
        <v>174</v>
      </c>
      <c r="B68" s="36" t="s">
        <v>43</v>
      </c>
      <c r="C68" s="90">
        <v>1</v>
      </c>
      <c r="D68" s="90">
        <v>0</v>
      </c>
      <c r="E68" s="90">
        <v>0</v>
      </c>
      <c r="F68" s="90">
        <v>0</v>
      </c>
      <c r="G68" s="90">
        <v>0</v>
      </c>
      <c r="H68" s="90">
        <v>0</v>
      </c>
      <c r="I68" s="90">
        <v>0</v>
      </c>
      <c r="J68" s="90">
        <v>0</v>
      </c>
      <c r="K68" s="90">
        <v>0</v>
      </c>
      <c r="L68" s="90">
        <v>0</v>
      </c>
      <c r="M68" s="90">
        <v>0</v>
      </c>
      <c r="N68" s="90">
        <v>1</v>
      </c>
      <c r="O68" s="83">
        <f t="shared" si="4"/>
        <v>0.16666666666666666</v>
      </c>
      <c r="P68" s="46">
        <v>1</v>
      </c>
      <c r="Q68" s="38" t="s">
        <v>25</v>
      </c>
      <c r="R68" s="42">
        <v>0</v>
      </c>
      <c r="S68" s="43"/>
    </row>
    <row r="69" spans="1:19" x14ac:dyDescent="0.2">
      <c r="A69" s="81" t="s">
        <v>174</v>
      </c>
      <c r="B69" s="36" t="s">
        <v>44</v>
      </c>
      <c r="C69" s="90">
        <v>0</v>
      </c>
      <c r="D69" s="90">
        <v>0</v>
      </c>
      <c r="E69" s="90">
        <v>0</v>
      </c>
      <c r="F69" s="90">
        <v>0</v>
      </c>
      <c r="G69" s="90">
        <v>0</v>
      </c>
      <c r="H69" s="90">
        <v>0</v>
      </c>
      <c r="I69" s="90">
        <v>0</v>
      </c>
      <c r="J69" s="90">
        <v>0</v>
      </c>
      <c r="K69" s="90">
        <v>0</v>
      </c>
      <c r="L69" s="90">
        <v>0</v>
      </c>
      <c r="M69" s="90">
        <v>0</v>
      </c>
      <c r="N69" s="90">
        <v>0</v>
      </c>
      <c r="O69" s="83">
        <f t="shared" si="4"/>
        <v>0</v>
      </c>
      <c r="P69" s="46">
        <v>1</v>
      </c>
      <c r="Q69" s="38" t="s">
        <v>25</v>
      </c>
      <c r="R69" s="42">
        <v>0</v>
      </c>
      <c r="S69" s="43"/>
    </row>
    <row r="70" spans="1:19" x14ac:dyDescent="0.2">
      <c r="A70" s="81" t="s">
        <v>174</v>
      </c>
      <c r="B70" s="36" t="s">
        <v>45</v>
      </c>
      <c r="C70" s="90">
        <v>0</v>
      </c>
      <c r="D70" s="90">
        <v>0</v>
      </c>
      <c r="E70" s="90">
        <v>0</v>
      </c>
      <c r="F70" s="90">
        <v>0</v>
      </c>
      <c r="G70" s="90">
        <v>0</v>
      </c>
      <c r="H70" s="90">
        <v>0</v>
      </c>
      <c r="I70" s="90">
        <v>0</v>
      </c>
      <c r="J70" s="90">
        <v>0</v>
      </c>
      <c r="K70" s="90">
        <v>0</v>
      </c>
      <c r="L70" s="90">
        <v>0</v>
      </c>
      <c r="M70" s="90">
        <v>0</v>
      </c>
      <c r="N70" s="90">
        <v>0</v>
      </c>
      <c r="O70" s="83">
        <f t="shared" si="4"/>
        <v>0</v>
      </c>
      <c r="P70" s="46">
        <v>1.2727272727272727</v>
      </c>
      <c r="Q70" s="38" t="s">
        <v>25</v>
      </c>
      <c r="R70" s="42">
        <v>0</v>
      </c>
      <c r="S70" s="43"/>
    </row>
    <row r="71" spans="1:19" x14ac:dyDescent="0.2">
      <c r="A71" s="81" t="s">
        <v>174</v>
      </c>
      <c r="B71" s="36" t="s">
        <v>46</v>
      </c>
      <c r="C71" s="90">
        <v>0</v>
      </c>
      <c r="D71" s="90">
        <v>0</v>
      </c>
      <c r="E71" s="90">
        <v>0</v>
      </c>
      <c r="F71" s="90">
        <v>0</v>
      </c>
      <c r="G71" s="90">
        <v>0</v>
      </c>
      <c r="H71" s="90">
        <v>0</v>
      </c>
      <c r="I71" s="90">
        <v>0</v>
      </c>
      <c r="J71" s="90">
        <v>0</v>
      </c>
      <c r="K71" s="90">
        <v>0</v>
      </c>
      <c r="L71" s="90">
        <v>0</v>
      </c>
      <c r="M71" s="90">
        <v>0</v>
      </c>
      <c r="N71" s="90">
        <v>0</v>
      </c>
      <c r="O71" s="83">
        <f t="shared" si="4"/>
        <v>0</v>
      </c>
      <c r="P71" s="46">
        <v>1</v>
      </c>
      <c r="Q71" s="38" t="s">
        <v>25</v>
      </c>
      <c r="R71" s="42">
        <v>0</v>
      </c>
      <c r="S71" s="43"/>
    </row>
    <row r="72" spans="1:19" x14ac:dyDescent="0.2">
      <c r="A72" s="81" t="s">
        <v>174</v>
      </c>
      <c r="B72" s="36" t="s">
        <v>47</v>
      </c>
      <c r="C72" s="90">
        <v>0</v>
      </c>
      <c r="D72" s="90">
        <v>0</v>
      </c>
      <c r="E72" s="90">
        <v>0</v>
      </c>
      <c r="F72" s="90">
        <v>0</v>
      </c>
      <c r="G72" s="90">
        <v>0</v>
      </c>
      <c r="H72" s="90">
        <v>0</v>
      </c>
      <c r="I72" s="90">
        <v>0</v>
      </c>
      <c r="J72" s="90">
        <v>0</v>
      </c>
      <c r="K72" s="90">
        <v>0</v>
      </c>
      <c r="L72" s="90">
        <v>0</v>
      </c>
      <c r="M72" s="90">
        <v>0</v>
      </c>
      <c r="N72" s="90">
        <v>0</v>
      </c>
      <c r="O72" s="83">
        <f t="shared" si="4"/>
        <v>0</v>
      </c>
      <c r="P72" s="46">
        <v>1</v>
      </c>
      <c r="Q72" s="38" t="s">
        <v>25</v>
      </c>
      <c r="R72" s="42">
        <v>0</v>
      </c>
      <c r="S72" s="43"/>
    </row>
    <row r="73" spans="1:19" x14ac:dyDescent="0.2">
      <c r="A73" s="81" t="s">
        <v>174</v>
      </c>
      <c r="B73" s="36" t="s">
        <v>48</v>
      </c>
      <c r="C73" s="90">
        <v>0</v>
      </c>
      <c r="D73" s="90">
        <v>0</v>
      </c>
      <c r="E73" s="90">
        <v>0</v>
      </c>
      <c r="F73" s="90">
        <v>0</v>
      </c>
      <c r="G73" s="90">
        <v>0</v>
      </c>
      <c r="H73" s="90">
        <v>0</v>
      </c>
      <c r="I73" s="90">
        <v>0</v>
      </c>
      <c r="J73" s="90">
        <v>0</v>
      </c>
      <c r="K73" s="90">
        <v>0</v>
      </c>
      <c r="L73" s="90">
        <v>0</v>
      </c>
      <c r="M73" s="90">
        <v>0</v>
      </c>
      <c r="N73" s="90">
        <v>0</v>
      </c>
      <c r="O73" s="83">
        <f t="shared" si="4"/>
        <v>0</v>
      </c>
      <c r="P73" s="46">
        <v>1</v>
      </c>
      <c r="Q73" s="38" t="s">
        <v>25</v>
      </c>
      <c r="R73" s="42">
        <v>0</v>
      </c>
      <c r="S73" s="43"/>
    </row>
    <row r="74" spans="1:19" x14ac:dyDescent="0.2">
      <c r="A74" s="81" t="s">
        <v>174</v>
      </c>
      <c r="B74" s="36" t="s">
        <v>49</v>
      </c>
      <c r="C74" s="90">
        <v>0</v>
      </c>
      <c r="D74" s="90">
        <v>0</v>
      </c>
      <c r="E74" s="90">
        <v>0</v>
      </c>
      <c r="F74" s="90">
        <v>0</v>
      </c>
      <c r="G74" s="90">
        <v>0</v>
      </c>
      <c r="H74" s="90">
        <v>0</v>
      </c>
      <c r="I74" s="90">
        <v>0</v>
      </c>
      <c r="J74" s="90">
        <v>0</v>
      </c>
      <c r="K74" s="90">
        <v>0</v>
      </c>
      <c r="L74" s="90">
        <v>0</v>
      </c>
      <c r="M74" s="90">
        <v>0</v>
      </c>
      <c r="N74" s="90">
        <v>0</v>
      </c>
      <c r="O74" s="83">
        <f t="shared" si="4"/>
        <v>0</v>
      </c>
      <c r="P74" s="46">
        <v>1</v>
      </c>
      <c r="Q74" s="38" t="s">
        <v>25</v>
      </c>
      <c r="R74" s="42">
        <v>0</v>
      </c>
      <c r="S74" s="43"/>
    </row>
    <row r="75" spans="1:19" x14ac:dyDescent="0.2">
      <c r="A75" s="81" t="s">
        <v>174</v>
      </c>
      <c r="B75" s="36" t="s">
        <v>50</v>
      </c>
      <c r="C75" s="90">
        <v>0</v>
      </c>
      <c r="D75" s="90">
        <v>0</v>
      </c>
      <c r="E75" s="90">
        <v>0</v>
      </c>
      <c r="F75" s="90">
        <v>0</v>
      </c>
      <c r="G75" s="90">
        <v>0</v>
      </c>
      <c r="H75" s="90">
        <v>0</v>
      </c>
      <c r="I75" s="90">
        <v>0</v>
      </c>
      <c r="J75" s="90">
        <v>0</v>
      </c>
      <c r="K75" s="90">
        <v>0</v>
      </c>
      <c r="L75" s="90">
        <v>0</v>
      </c>
      <c r="M75" s="90">
        <v>0</v>
      </c>
      <c r="N75" s="90">
        <v>0</v>
      </c>
      <c r="O75" s="83">
        <f t="shared" si="4"/>
        <v>0</v>
      </c>
      <c r="P75" s="46">
        <v>1</v>
      </c>
      <c r="Q75" s="38" t="s">
        <v>25</v>
      </c>
      <c r="R75" s="42">
        <v>0</v>
      </c>
      <c r="S75" s="43"/>
    </row>
    <row r="76" spans="1:19" x14ac:dyDescent="0.2">
      <c r="B76" s="36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3"/>
      <c r="P76" s="46"/>
      <c r="Q76" s="38"/>
      <c r="R76" s="47"/>
      <c r="S76" s="48"/>
    </row>
    <row r="77" spans="1:19" x14ac:dyDescent="0.2">
      <c r="A77" s="81" t="s">
        <v>174</v>
      </c>
      <c r="B77" s="36" t="s">
        <v>51</v>
      </c>
      <c r="C77" s="90">
        <v>0</v>
      </c>
      <c r="D77" s="90">
        <v>0</v>
      </c>
      <c r="E77" s="90">
        <v>0</v>
      </c>
      <c r="F77" s="90">
        <v>0</v>
      </c>
      <c r="G77" s="90">
        <v>0</v>
      </c>
      <c r="H77" s="90">
        <v>0</v>
      </c>
      <c r="I77" s="90">
        <v>0</v>
      </c>
      <c r="J77" s="90">
        <v>0</v>
      </c>
      <c r="K77" s="90">
        <v>0</v>
      </c>
      <c r="L77" s="90">
        <v>0</v>
      </c>
      <c r="M77" s="90">
        <v>0</v>
      </c>
      <c r="N77" s="90">
        <v>0</v>
      </c>
      <c r="O77" s="83">
        <f>AVERAGE(C77:N77)</f>
        <v>0</v>
      </c>
      <c r="P77" s="46">
        <v>1</v>
      </c>
      <c r="Q77" s="38" t="s">
        <v>25</v>
      </c>
      <c r="R77" s="42">
        <v>0</v>
      </c>
      <c r="S77" s="43"/>
    </row>
    <row r="78" spans="1:19" x14ac:dyDescent="0.2">
      <c r="B78" s="36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83"/>
      <c r="P78" s="46"/>
      <c r="Q78" s="38"/>
      <c r="R78" s="47"/>
      <c r="S78" s="48"/>
    </row>
    <row r="79" spans="1:19" x14ac:dyDescent="0.2">
      <c r="A79" s="81" t="s">
        <v>175</v>
      </c>
      <c r="B79" s="36" t="s">
        <v>52</v>
      </c>
      <c r="C79" s="90">
        <v>0</v>
      </c>
      <c r="D79" s="90">
        <v>0</v>
      </c>
      <c r="E79" s="90">
        <v>0</v>
      </c>
      <c r="F79" s="90">
        <v>0</v>
      </c>
      <c r="G79" s="90">
        <v>0</v>
      </c>
      <c r="H79" s="90">
        <v>0</v>
      </c>
      <c r="I79" s="90">
        <v>0</v>
      </c>
      <c r="J79" s="90">
        <v>0</v>
      </c>
      <c r="K79" s="90">
        <v>0</v>
      </c>
      <c r="L79" s="90">
        <v>0</v>
      </c>
      <c r="M79" s="90">
        <v>0</v>
      </c>
      <c r="N79" s="90">
        <v>0</v>
      </c>
      <c r="O79" s="83">
        <f>AVERAGE(C79:N79)</f>
        <v>0</v>
      </c>
      <c r="P79" s="46">
        <v>1</v>
      </c>
      <c r="Q79" s="38" t="s">
        <v>25</v>
      </c>
      <c r="R79" s="42">
        <v>0</v>
      </c>
      <c r="S79" s="43"/>
    </row>
    <row r="80" spans="1:19" x14ac:dyDescent="0.2">
      <c r="A80" s="81" t="s">
        <v>175</v>
      </c>
      <c r="B80" s="36" t="s">
        <v>53</v>
      </c>
      <c r="C80" s="90">
        <v>0</v>
      </c>
      <c r="D80" s="90">
        <v>0</v>
      </c>
      <c r="E80" s="90">
        <v>0</v>
      </c>
      <c r="F80" s="90">
        <v>0</v>
      </c>
      <c r="G80" s="90">
        <v>0</v>
      </c>
      <c r="H80" s="90">
        <v>0</v>
      </c>
      <c r="I80" s="90">
        <v>0</v>
      </c>
      <c r="J80" s="90">
        <v>0</v>
      </c>
      <c r="K80" s="90">
        <v>0</v>
      </c>
      <c r="L80" s="90">
        <v>0</v>
      </c>
      <c r="M80" s="90">
        <v>0</v>
      </c>
      <c r="N80" s="90">
        <v>0</v>
      </c>
      <c r="O80" s="83">
        <f>AVERAGE(C80:N80)</f>
        <v>0</v>
      </c>
      <c r="P80" s="46">
        <v>1</v>
      </c>
      <c r="Q80" s="38" t="s">
        <v>25</v>
      </c>
      <c r="R80" s="42">
        <v>0</v>
      </c>
      <c r="S80" s="43"/>
    </row>
    <row r="81" spans="1:19" x14ac:dyDescent="0.2">
      <c r="B81" s="36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3"/>
      <c r="P81" s="46"/>
      <c r="Q81" s="38"/>
      <c r="R81" s="47"/>
      <c r="S81" s="48"/>
    </row>
    <row r="82" spans="1:19" x14ac:dyDescent="0.2">
      <c r="B82" s="39" t="s">
        <v>18</v>
      </c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74"/>
      <c r="P82" s="46">
        <v>0</v>
      </c>
      <c r="Q82" s="41"/>
      <c r="R82" s="42">
        <v>0</v>
      </c>
      <c r="S82" s="43"/>
    </row>
    <row r="83" spans="1:19" x14ac:dyDescent="0.2">
      <c r="B83" s="39" t="s">
        <v>18</v>
      </c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74"/>
      <c r="P83" s="46">
        <v>0</v>
      </c>
      <c r="Q83" s="41"/>
      <c r="R83" s="42">
        <v>0</v>
      </c>
      <c r="S83" s="43"/>
    </row>
    <row r="84" spans="1:19" x14ac:dyDescent="0.2">
      <c r="B84" s="39" t="s">
        <v>18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74"/>
      <c r="P84" s="46">
        <v>0</v>
      </c>
      <c r="Q84" s="41"/>
      <c r="R84" s="42">
        <v>0</v>
      </c>
      <c r="S84" s="43"/>
    </row>
    <row r="85" spans="1:19" x14ac:dyDescent="0.2">
      <c r="B85" s="35" t="s">
        <v>54</v>
      </c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73"/>
      <c r="P85" s="26"/>
      <c r="Q85" s="27"/>
      <c r="R85" s="44"/>
      <c r="S85" s="45"/>
    </row>
    <row r="86" spans="1:19" x14ac:dyDescent="0.2">
      <c r="A86" s="81" t="s">
        <v>176</v>
      </c>
      <c r="B86" s="36" t="s">
        <v>133</v>
      </c>
      <c r="C86" s="88">
        <v>1</v>
      </c>
      <c r="D86" s="88">
        <v>1</v>
      </c>
      <c r="E86" s="88">
        <v>1</v>
      </c>
      <c r="F86" s="88">
        <v>1</v>
      </c>
      <c r="G86" s="88">
        <v>1</v>
      </c>
      <c r="H86" s="88">
        <v>1</v>
      </c>
      <c r="I86" s="88">
        <v>1</v>
      </c>
      <c r="J86" s="88">
        <v>1</v>
      </c>
      <c r="K86" s="88">
        <v>1</v>
      </c>
      <c r="L86" s="88">
        <v>1</v>
      </c>
      <c r="M86" s="88">
        <v>1</v>
      </c>
      <c r="N86" s="88">
        <v>1</v>
      </c>
      <c r="O86" s="83">
        <f t="shared" ref="O86:O95" si="5">AVERAGE(C86:N86)</f>
        <v>1</v>
      </c>
      <c r="P86" s="46">
        <v>1</v>
      </c>
      <c r="Q86" s="38" t="s">
        <v>139</v>
      </c>
      <c r="R86" s="42">
        <v>0</v>
      </c>
      <c r="S86" s="43"/>
    </row>
    <row r="87" spans="1:19" x14ac:dyDescent="0.2">
      <c r="A87" s="81" t="s">
        <v>176</v>
      </c>
      <c r="B87" s="36" t="s">
        <v>134</v>
      </c>
      <c r="C87" s="90">
        <v>4</v>
      </c>
      <c r="D87" s="90">
        <v>1</v>
      </c>
      <c r="E87" s="90">
        <v>1</v>
      </c>
      <c r="F87" s="90">
        <v>5</v>
      </c>
      <c r="G87" s="90">
        <v>3</v>
      </c>
      <c r="H87" s="90">
        <v>1</v>
      </c>
      <c r="I87" s="90">
        <v>6</v>
      </c>
      <c r="J87" s="90">
        <v>2</v>
      </c>
      <c r="K87" s="90">
        <v>1</v>
      </c>
      <c r="L87" s="90">
        <v>5</v>
      </c>
      <c r="M87" s="90">
        <v>2</v>
      </c>
      <c r="N87" s="90">
        <v>4</v>
      </c>
      <c r="O87" s="83">
        <f t="shared" si="5"/>
        <v>2.9166666666666665</v>
      </c>
      <c r="P87" s="46">
        <v>3</v>
      </c>
      <c r="Q87" s="38" t="s">
        <v>25</v>
      </c>
      <c r="R87" s="42">
        <v>0</v>
      </c>
      <c r="S87" s="43"/>
    </row>
    <row r="88" spans="1:19" x14ac:dyDescent="0.2">
      <c r="A88" s="81" t="s">
        <v>176</v>
      </c>
      <c r="B88" s="36" t="s">
        <v>55</v>
      </c>
      <c r="C88" s="90">
        <v>6</v>
      </c>
      <c r="D88" s="90">
        <v>2</v>
      </c>
      <c r="E88" s="90">
        <v>1</v>
      </c>
      <c r="F88" s="90">
        <v>9</v>
      </c>
      <c r="G88" s="90">
        <v>2</v>
      </c>
      <c r="H88" s="90">
        <v>0</v>
      </c>
      <c r="I88" s="90">
        <v>9</v>
      </c>
      <c r="J88" s="90">
        <v>1</v>
      </c>
      <c r="K88" s="90">
        <v>1</v>
      </c>
      <c r="L88" s="90">
        <v>11</v>
      </c>
      <c r="M88" s="90">
        <v>1</v>
      </c>
      <c r="N88" s="90">
        <v>4</v>
      </c>
      <c r="O88" s="83">
        <f t="shared" si="5"/>
        <v>3.9166666666666665</v>
      </c>
      <c r="P88" s="46">
        <v>4</v>
      </c>
      <c r="Q88" s="38" t="s">
        <v>25</v>
      </c>
      <c r="R88" s="42">
        <v>0</v>
      </c>
      <c r="S88" s="43"/>
    </row>
    <row r="89" spans="1:19" x14ac:dyDescent="0.2">
      <c r="A89" s="81" t="s">
        <v>176</v>
      </c>
      <c r="B89" s="36" t="s">
        <v>135</v>
      </c>
      <c r="C89" s="90">
        <v>15</v>
      </c>
      <c r="D89" s="90">
        <v>4</v>
      </c>
      <c r="E89" s="90">
        <v>4</v>
      </c>
      <c r="F89" s="90">
        <v>20</v>
      </c>
      <c r="G89" s="90">
        <v>10</v>
      </c>
      <c r="H89" s="90">
        <v>1</v>
      </c>
      <c r="I89" s="90">
        <v>20</v>
      </c>
      <c r="J89" s="90">
        <v>3</v>
      </c>
      <c r="K89" s="90">
        <v>1</v>
      </c>
      <c r="L89" s="90">
        <v>21</v>
      </c>
      <c r="M89" s="90">
        <v>3</v>
      </c>
      <c r="N89" s="90">
        <v>12</v>
      </c>
      <c r="O89" s="83">
        <f t="shared" si="5"/>
        <v>9.5</v>
      </c>
      <c r="P89" s="46">
        <v>2</v>
      </c>
      <c r="Q89" s="38" t="s">
        <v>25</v>
      </c>
      <c r="R89" s="42">
        <v>0</v>
      </c>
      <c r="S89" s="43"/>
    </row>
    <row r="90" spans="1:19" x14ac:dyDescent="0.2">
      <c r="A90" s="81" t="s">
        <v>176</v>
      </c>
      <c r="B90" s="36" t="s">
        <v>56</v>
      </c>
      <c r="C90" s="90">
        <v>0</v>
      </c>
      <c r="D90" s="90">
        <v>0</v>
      </c>
      <c r="E90" s="90">
        <v>0</v>
      </c>
      <c r="F90" s="90">
        <v>0</v>
      </c>
      <c r="G90" s="90">
        <v>0</v>
      </c>
      <c r="H90" s="90">
        <v>0</v>
      </c>
      <c r="I90" s="90">
        <v>0</v>
      </c>
      <c r="J90" s="90">
        <v>0</v>
      </c>
      <c r="K90" s="90">
        <v>0</v>
      </c>
      <c r="L90" s="90">
        <v>0</v>
      </c>
      <c r="M90" s="90">
        <v>0</v>
      </c>
      <c r="N90" s="90">
        <v>0</v>
      </c>
      <c r="O90" s="83">
        <f t="shared" si="5"/>
        <v>0</v>
      </c>
      <c r="P90" s="46">
        <v>2</v>
      </c>
      <c r="Q90" s="38" t="s">
        <v>25</v>
      </c>
      <c r="R90" s="42">
        <v>0</v>
      </c>
      <c r="S90" s="43"/>
    </row>
    <row r="91" spans="1:19" x14ac:dyDescent="0.2">
      <c r="A91" s="81" t="s">
        <v>176</v>
      </c>
      <c r="B91" s="36" t="s">
        <v>57</v>
      </c>
      <c r="C91" s="90">
        <v>0</v>
      </c>
      <c r="D91" s="90">
        <v>0</v>
      </c>
      <c r="E91" s="90">
        <v>0</v>
      </c>
      <c r="F91" s="90">
        <v>0</v>
      </c>
      <c r="G91" s="90">
        <v>0</v>
      </c>
      <c r="H91" s="90">
        <v>0</v>
      </c>
      <c r="I91" s="90">
        <v>0</v>
      </c>
      <c r="J91" s="90">
        <v>0</v>
      </c>
      <c r="K91" s="90">
        <v>0</v>
      </c>
      <c r="L91" s="90">
        <v>0</v>
      </c>
      <c r="M91" s="90">
        <v>0</v>
      </c>
      <c r="N91" s="90">
        <v>0</v>
      </c>
      <c r="O91" s="83">
        <f t="shared" si="5"/>
        <v>0</v>
      </c>
      <c r="P91" s="46">
        <v>7</v>
      </c>
      <c r="Q91" s="38" t="s">
        <v>25</v>
      </c>
      <c r="R91" s="42">
        <v>0</v>
      </c>
      <c r="S91" s="43"/>
    </row>
    <row r="92" spans="1:19" x14ac:dyDescent="0.2">
      <c r="A92" s="81" t="s">
        <v>176</v>
      </c>
      <c r="B92" s="36" t="s">
        <v>58</v>
      </c>
      <c r="C92" s="90">
        <v>0</v>
      </c>
      <c r="D92" s="90">
        <v>0</v>
      </c>
      <c r="E92" s="90">
        <v>0</v>
      </c>
      <c r="F92" s="90">
        <v>0</v>
      </c>
      <c r="G92" s="90">
        <v>0</v>
      </c>
      <c r="H92" s="90">
        <v>0</v>
      </c>
      <c r="I92" s="90">
        <v>0</v>
      </c>
      <c r="J92" s="90">
        <v>0</v>
      </c>
      <c r="K92" s="90">
        <v>0</v>
      </c>
      <c r="L92" s="90">
        <v>0</v>
      </c>
      <c r="M92" s="90">
        <v>0</v>
      </c>
      <c r="N92" s="90">
        <v>0</v>
      </c>
      <c r="O92" s="83">
        <f t="shared" si="5"/>
        <v>0</v>
      </c>
      <c r="P92" s="46">
        <v>0</v>
      </c>
      <c r="Q92" s="38" t="s">
        <v>25</v>
      </c>
      <c r="R92" s="42">
        <v>0</v>
      </c>
      <c r="S92" s="43"/>
    </row>
    <row r="93" spans="1:19" x14ac:dyDescent="0.2">
      <c r="A93" s="81" t="s">
        <v>176</v>
      </c>
      <c r="B93" s="36" t="s">
        <v>59</v>
      </c>
      <c r="C93" s="90">
        <v>0</v>
      </c>
      <c r="D93" s="90">
        <v>0</v>
      </c>
      <c r="E93" s="90">
        <v>0</v>
      </c>
      <c r="F93" s="90">
        <v>0</v>
      </c>
      <c r="G93" s="90">
        <v>0</v>
      </c>
      <c r="H93" s="90">
        <v>0</v>
      </c>
      <c r="I93" s="90">
        <v>0</v>
      </c>
      <c r="J93" s="90">
        <v>0</v>
      </c>
      <c r="K93" s="90">
        <v>0</v>
      </c>
      <c r="L93" s="90">
        <v>0</v>
      </c>
      <c r="M93" s="90">
        <v>0</v>
      </c>
      <c r="N93" s="90">
        <v>0</v>
      </c>
      <c r="O93" s="83">
        <f t="shared" si="5"/>
        <v>0</v>
      </c>
      <c r="P93" s="46">
        <v>1</v>
      </c>
      <c r="Q93" s="38" t="s">
        <v>25</v>
      </c>
      <c r="R93" s="42">
        <v>0</v>
      </c>
      <c r="S93" s="43"/>
    </row>
    <row r="94" spans="1:19" x14ac:dyDescent="0.2">
      <c r="A94" s="81" t="s">
        <v>176</v>
      </c>
      <c r="B94" s="36" t="s">
        <v>142</v>
      </c>
      <c r="C94" s="90">
        <v>21</v>
      </c>
      <c r="D94" s="90">
        <v>6</v>
      </c>
      <c r="E94" s="90">
        <v>5</v>
      </c>
      <c r="F94" s="90">
        <v>29</v>
      </c>
      <c r="G94" s="90">
        <v>12</v>
      </c>
      <c r="H94" s="90">
        <v>2</v>
      </c>
      <c r="I94" s="90">
        <v>29</v>
      </c>
      <c r="J94" s="90">
        <v>4</v>
      </c>
      <c r="K94" s="90">
        <v>2</v>
      </c>
      <c r="L94" s="90">
        <v>32</v>
      </c>
      <c r="M94" s="90">
        <v>4</v>
      </c>
      <c r="N94" s="90">
        <v>16</v>
      </c>
      <c r="O94" s="83">
        <f t="shared" si="5"/>
        <v>13.5</v>
      </c>
      <c r="P94" s="46">
        <v>14</v>
      </c>
      <c r="Q94" s="38" t="s">
        <v>25</v>
      </c>
      <c r="R94" s="42">
        <v>0</v>
      </c>
      <c r="S94" s="43"/>
    </row>
    <row r="95" spans="1:19" x14ac:dyDescent="0.2">
      <c r="A95" s="81" t="s">
        <v>176</v>
      </c>
      <c r="B95" s="36" t="s">
        <v>60</v>
      </c>
      <c r="C95" s="90">
        <v>0</v>
      </c>
      <c r="D95" s="90">
        <v>0</v>
      </c>
      <c r="E95" s="90">
        <v>0</v>
      </c>
      <c r="F95" s="90">
        <v>0</v>
      </c>
      <c r="G95" s="90">
        <v>0</v>
      </c>
      <c r="H95" s="90">
        <v>0</v>
      </c>
      <c r="I95" s="90">
        <v>0</v>
      </c>
      <c r="J95" s="90">
        <v>0</v>
      </c>
      <c r="K95" s="90">
        <v>0</v>
      </c>
      <c r="L95" s="90">
        <v>0</v>
      </c>
      <c r="M95" s="90">
        <v>0</v>
      </c>
      <c r="N95" s="90">
        <v>0</v>
      </c>
      <c r="O95" s="83">
        <f t="shared" si="5"/>
        <v>0</v>
      </c>
      <c r="P95" s="46">
        <v>1</v>
      </c>
      <c r="Q95" s="38" t="s">
        <v>61</v>
      </c>
      <c r="R95" s="42">
        <v>0</v>
      </c>
      <c r="S95" s="43"/>
    </row>
    <row r="96" spans="1:19" x14ac:dyDescent="0.2">
      <c r="B96" s="39" t="s">
        <v>18</v>
      </c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74"/>
      <c r="P96" s="46">
        <v>0</v>
      </c>
      <c r="Q96" s="41"/>
      <c r="R96" s="42">
        <v>0</v>
      </c>
      <c r="S96" s="43"/>
    </row>
    <row r="97" spans="1:19" x14ac:dyDescent="0.2">
      <c r="B97" s="39" t="s">
        <v>18</v>
      </c>
      <c r="C97" s="89"/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74"/>
      <c r="P97" s="46">
        <v>0</v>
      </c>
      <c r="Q97" s="41"/>
      <c r="R97" s="42">
        <v>0</v>
      </c>
      <c r="S97" s="43"/>
    </row>
    <row r="98" spans="1:19" x14ac:dyDescent="0.2">
      <c r="B98" s="39" t="s">
        <v>18</v>
      </c>
      <c r="C98" s="89"/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74"/>
      <c r="P98" s="46">
        <v>0</v>
      </c>
      <c r="Q98" s="41"/>
      <c r="R98" s="42">
        <v>0</v>
      </c>
      <c r="S98" s="43"/>
    </row>
    <row r="99" spans="1:19" x14ac:dyDescent="0.2">
      <c r="B99" s="39" t="s">
        <v>18</v>
      </c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74"/>
      <c r="P99" s="46">
        <v>0</v>
      </c>
      <c r="Q99" s="41"/>
      <c r="R99" s="42">
        <v>0</v>
      </c>
      <c r="S99" s="43"/>
    </row>
    <row r="100" spans="1:19" x14ac:dyDescent="0.2">
      <c r="B100" s="35" t="s">
        <v>153</v>
      </c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73"/>
      <c r="P100" s="26"/>
      <c r="Q100" s="27"/>
      <c r="R100" s="44"/>
      <c r="S100" s="45"/>
    </row>
    <row r="101" spans="1:19" x14ac:dyDescent="0.2">
      <c r="A101" s="81" t="s">
        <v>160</v>
      </c>
      <c r="B101" s="36" t="s">
        <v>62</v>
      </c>
      <c r="C101" s="90">
        <v>0</v>
      </c>
      <c r="D101" s="90">
        <v>0</v>
      </c>
      <c r="E101" s="90">
        <v>0</v>
      </c>
      <c r="F101" s="90">
        <v>0</v>
      </c>
      <c r="G101" s="90">
        <v>0</v>
      </c>
      <c r="H101" s="90">
        <v>0</v>
      </c>
      <c r="I101" s="90">
        <v>0</v>
      </c>
      <c r="J101" s="90">
        <v>1</v>
      </c>
      <c r="K101" s="90">
        <v>0</v>
      </c>
      <c r="L101" s="90">
        <v>3</v>
      </c>
      <c r="M101" s="90">
        <v>0</v>
      </c>
      <c r="N101" s="90">
        <v>3</v>
      </c>
      <c r="O101" s="83">
        <f>AVERAGE(C101:N101)</f>
        <v>0.58333333333333337</v>
      </c>
      <c r="P101" s="46">
        <v>1</v>
      </c>
      <c r="Q101" s="38" t="s">
        <v>25</v>
      </c>
      <c r="R101" s="42">
        <v>0</v>
      </c>
      <c r="S101" s="43"/>
    </row>
    <row r="102" spans="1:19" x14ac:dyDescent="0.2">
      <c r="A102" s="81" t="s">
        <v>177</v>
      </c>
      <c r="B102" s="36" t="s">
        <v>63</v>
      </c>
      <c r="C102" s="90">
        <v>0</v>
      </c>
      <c r="D102" s="90">
        <v>0</v>
      </c>
      <c r="E102" s="90">
        <v>0</v>
      </c>
      <c r="F102" s="90">
        <v>0</v>
      </c>
      <c r="G102" s="90">
        <v>0</v>
      </c>
      <c r="H102" s="90">
        <v>0</v>
      </c>
      <c r="I102" s="90">
        <v>0</v>
      </c>
      <c r="J102" s="90">
        <v>0</v>
      </c>
      <c r="K102" s="90">
        <v>0</v>
      </c>
      <c r="L102" s="90">
        <v>0</v>
      </c>
      <c r="M102" s="90">
        <v>0</v>
      </c>
      <c r="N102" s="90">
        <v>0</v>
      </c>
      <c r="O102" s="83">
        <f>AVERAGE(C102:N102)</f>
        <v>0</v>
      </c>
      <c r="P102" s="46">
        <v>0</v>
      </c>
      <c r="Q102" s="38" t="s">
        <v>25</v>
      </c>
      <c r="R102" s="42">
        <v>0</v>
      </c>
      <c r="S102" s="43"/>
    </row>
    <row r="103" spans="1:19" x14ac:dyDescent="0.2">
      <c r="A103" s="81" t="s">
        <v>177</v>
      </c>
      <c r="B103" s="36" t="s">
        <v>64</v>
      </c>
      <c r="C103" s="90">
        <v>0</v>
      </c>
      <c r="D103" s="90">
        <v>0</v>
      </c>
      <c r="E103" s="90">
        <v>0</v>
      </c>
      <c r="F103" s="90">
        <v>0</v>
      </c>
      <c r="G103" s="90">
        <v>0</v>
      </c>
      <c r="H103" s="90">
        <v>0</v>
      </c>
      <c r="I103" s="90">
        <v>0</v>
      </c>
      <c r="J103" s="90">
        <v>0</v>
      </c>
      <c r="K103" s="90">
        <v>0</v>
      </c>
      <c r="L103" s="90">
        <v>0</v>
      </c>
      <c r="M103" s="90">
        <v>0</v>
      </c>
      <c r="N103" s="90">
        <v>0</v>
      </c>
      <c r="O103" s="83">
        <f>AVERAGE(C103:N103)</f>
        <v>0</v>
      </c>
      <c r="P103" s="46">
        <v>0</v>
      </c>
      <c r="Q103" s="38" t="s">
        <v>65</v>
      </c>
      <c r="R103" s="42">
        <v>0</v>
      </c>
      <c r="S103" s="43"/>
    </row>
    <row r="104" spans="1:19" x14ac:dyDescent="0.2">
      <c r="B104" s="39" t="s">
        <v>18</v>
      </c>
      <c r="C104" s="89"/>
      <c r="D104" s="89"/>
      <c r="E104" s="89"/>
      <c r="F104" s="89"/>
      <c r="G104" s="89"/>
      <c r="H104" s="89"/>
      <c r="I104" s="89"/>
      <c r="J104" s="89"/>
      <c r="K104" s="89"/>
      <c r="L104" s="89"/>
      <c r="M104" s="89"/>
      <c r="N104" s="89"/>
      <c r="O104" s="74"/>
      <c r="P104" s="46">
        <v>0</v>
      </c>
      <c r="Q104" s="41"/>
      <c r="R104" s="42">
        <v>0</v>
      </c>
      <c r="S104" s="43"/>
    </row>
    <row r="105" spans="1:19" x14ac:dyDescent="0.2">
      <c r="B105" s="39" t="s">
        <v>18</v>
      </c>
      <c r="C105" s="89"/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74"/>
      <c r="P105" s="46">
        <v>0</v>
      </c>
      <c r="Q105" s="41"/>
      <c r="R105" s="42">
        <v>0</v>
      </c>
      <c r="S105" s="43"/>
    </row>
    <row r="106" spans="1:19" x14ac:dyDescent="0.2">
      <c r="B106" s="39" t="s">
        <v>18</v>
      </c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74"/>
      <c r="P106" s="46">
        <v>0</v>
      </c>
      <c r="Q106" s="41"/>
      <c r="R106" s="42">
        <v>0</v>
      </c>
      <c r="S106" s="43"/>
    </row>
    <row r="107" spans="1:19" x14ac:dyDescent="0.2">
      <c r="B107" s="39" t="s">
        <v>18</v>
      </c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74"/>
      <c r="P107" s="46">
        <v>0</v>
      </c>
      <c r="Q107" s="41"/>
      <c r="R107" s="42">
        <v>0</v>
      </c>
      <c r="S107" s="43"/>
    </row>
    <row r="108" spans="1:19" x14ac:dyDescent="0.2">
      <c r="B108" s="35" t="s">
        <v>66</v>
      </c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73"/>
      <c r="P108" s="26"/>
      <c r="Q108" s="27"/>
      <c r="R108" s="44"/>
      <c r="S108" s="45"/>
    </row>
    <row r="109" spans="1:19" x14ac:dyDescent="0.2">
      <c r="A109" s="81" t="s">
        <v>178</v>
      </c>
      <c r="B109" s="36" t="s">
        <v>67</v>
      </c>
      <c r="C109" s="90">
        <v>0</v>
      </c>
      <c r="D109" s="90">
        <v>0</v>
      </c>
      <c r="E109" s="90">
        <v>0</v>
      </c>
      <c r="F109" s="90">
        <v>0</v>
      </c>
      <c r="G109" s="90">
        <v>0</v>
      </c>
      <c r="H109" s="90">
        <v>0</v>
      </c>
      <c r="I109" s="90">
        <v>0</v>
      </c>
      <c r="J109" s="90">
        <v>0</v>
      </c>
      <c r="K109" s="90">
        <v>0</v>
      </c>
      <c r="L109" s="90">
        <v>0</v>
      </c>
      <c r="M109" s="90">
        <v>0</v>
      </c>
      <c r="N109" s="90">
        <v>0</v>
      </c>
      <c r="O109" s="83">
        <f t="shared" ref="O109:O116" si="6">AVERAGE(C109:N109)</f>
        <v>0</v>
      </c>
      <c r="P109" s="49">
        <v>0</v>
      </c>
      <c r="Q109" s="38" t="s">
        <v>21</v>
      </c>
      <c r="R109" s="42">
        <v>0</v>
      </c>
      <c r="S109" s="43"/>
    </row>
    <row r="110" spans="1:19" x14ac:dyDescent="0.2">
      <c r="A110" s="81" t="s">
        <v>178</v>
      </c>
      <c r="B110" s="36" t="s">
        <v>68</v>
      </c>
      <c r="C110" s="90">
        <v>0</v>
      </c>
      <c r="D110" s="90">
        <v>0</v>
      </c>
      <c r="E110" s="90">
        <v>0</v>
      </c>
      <c r="F110" s="90">
        <v>0</v>
      </c>
      <c r="G110" s="90">
        <v>0</v>
      </c>
      <c r="H110" s="90">
        <v>0</v>
      </c>
      <c r="I110" s="90">
        <v>0</v>
      </c>
      <c r="J110" s="90">
        <v>0</v>
      </c>
      <c r="K110" s="90">
        <v>0</v>
      </c>
      <c r="L110" s="90">
        <v>0</v>
      </c>
      <c r="M110" s="90">
        <v>0</v>
      </c>
      <c r="N110" s="90">
        <v>0</v>
      </c>
      <c r="O110" s="83">
        <f t="shared" si="6"/>
        <v>0</v>
      </c>
      <c r="P110" s="49">
        <v>0</v>
      </c>
      <c r="Q110" s="38" t="s">
        <v>21</v>
      </c>
      <c r="R110" s="42">
        <v>0</v>
      </c>
      <c r="S110" s="43"/>
    </row>
    <row r="111" spans="1:19" x14ac:dyDescent="0.2">
      <c r="A111" s="81" t="s">
        <v>178</v>
      </c>
      <c r="B111" s="36" t="s">
        <v>69</v>
      </c>
      <c r="C111" s="90">
        <v>0</v>
      </c>
      <c r="D111" s="90">
        <v>0</v>
      </c>
      <c r="E111" s="90">
        <v>0</v>
      </c>
      <c r="F111" s="90">
        <v>0</v>
      </c>
      <c r="G111" s="90">
        <v>0</v>
      </c>
      <c r="H111" s="90">
        <v>0</v>
      </c>
      <c r="I111" s="90">
        <v>0</v>
      </c>
      <c r="J111" s="90">
        <v>0</v>
      </c>
      <c r="K111" s="90">
        <v>0</v>
      </c>
      <c r="L111" s="90">
        <v>0</v>
      </c>
      <c r="M111" s="90">
        <v>0</v>
      </c>
      <c r="N111" s="90">
        <v>0</v>
      </c>
      <c r="O111" s="83">
        <f t="shared" si="6"/>
        <v>0</v>
      </c>
      <c r="P111" s="49">
        <v>0</v>
      </c>
      <c r="Q111" s="38" t="s">
        <v>70</v>
      </c>
      <c r="R111" s="42">
        <v>0</v>
      </c>
      <c r="S111" s="43"/>
    </row>
    <row r="112" spans="1:19" x14ac:dyDescent="0.2">
      <c r="A112" s="81" t="s">
        <v>178</v>
      </c>
      <c r="B112" s="36" t="s">
        <v>71</v>
      </c>
      <c r="C112" s="90">
        <v>0</v>
      </c>
      <c r="D112" s="90">
        <v>0</v>
      </c>
      <c r="E112" s="90">
        <v>0</v>
      </c>
      <c r="F112" s="90">
        <v>0</v>
      </c>
      <c r="G112" s="90">
        <v>0</v>
      </c>
      <c r="H112" s="90">
        <v>0</v>
      </c>
      <c r="I112" s="90">
        <v>0</v>
      </c>
      <c r="J112" s="90">
        <v>0</v>
      </c>
      <c r="K112" s="90">
        <v>0</v>
      </c>
      <c r="L112" s="90">
        <v>0</v>
      </c>
      <c r="M112" s="90">
        <v>0</v>
      </c>
      <c r="N112" s="90">
        <v>0</v>
      </c>
      <c r="O112" s="83">
        <f t="shared" si="6"/>
        <v>0</v>
      </c>
      <c r="P112" s="49">
        <v>0</v>
      </c>
      <c r="Q112" s="38" t="s">
        <v>25</v>
      </c>
      <c r="R112" s="42">
        <v>0</v>
      </c>
      <c r="S112" s="43"/>
    </row>
    <row r="113" spans="1:19" x14ac:dyDescent="0.2">
      <c r="A113" s="81" t="s">
        <v>178</v>
      </c>
      <c r="B113" s="36" t="s">
        <v>72</v>
      </c>
      <c r="C113" s="90">
        <v>0</v>
      </c>
      <c r="D113" s="90">
        <v>0</v>
      </c>
      <c r="E113" s="90">
        <v>0</v>
      </c>
      <c r="F113" s="90">
        <v>0</v>
      </c>
      <c r="G113" s="90">
        <v>0</v>
      </c>
      <c r="H113" s="90">
        <v>0</v>
      </c>
      <c r="I113" s="90">
        <v>0</v>
      </c>
      <c r="J113" s="90">
        <v>0</v>
      </c>
      <c r="K113" s="90">
        <v>0</v>
      </c>
      <c r="L113" s="90">
        <v>0</v>
      </c>
      <c r="M113" s="90">
        <v>0</v>
      </c>
      <c r="N113" s="90">
        <v>0</v>
      </c>
      <c r="O113" s="83">
        <f t="shared" si="6"/>
        <v>0</v>
      </c>
      <c r="P113" s="49">
        <v>0</v>
      </c>
      <c r="Q113" s="38" t="s">
        <v>25</v>
      </c>
      <c r="R113" s="42">
        <v>0</v>
      </c>
      <c r="S113" s="43"/>
    </row>
    <row r="114" spans="1:19" x14ac:dyDescent="0.2">
      <c r="A114" s="81" t="s">
        <v>178</v>
      </c>
      <c r="B114" s="36" t="s">
        <v>73</v>
      </c>
      <c r="C114" s="90">
        <v>0</v>
      </c>
      <c r="D114" s="90">
        <v>0</v>
      </c>
      <c r="E114" s="90">
        <v>0</v>
      </c>
      <c r="F114" s="90">
        <v>0</v>
      </c>
      <c r="G114" s="90">
        <v>0</v>
      </c>
      <c r="H114" s="90">
        <v>0</v>
      </c>
      <c r="I114" s="90">
        <v>0</v>
      </c>
      <c r="J114" s="90">
        <v>0</v>
      </c>
      <c r="K114" s="90">
        <v>0</v>
      </c>
      <c r="L114" s="90">
        <v>0</v>
      </c>
      <c r="M114" s="90">
        <v>0</v>
      </c>
      <c r="N114" s="90">
        <v>0</v>
      </c>
      <c r="O114" s="83">
        <f t="shared" si="6"/>
        <v>0</v>
      </c>
      <c r="P114" s="49">
        <v>0</v>
      </c>
      <c r="Q114" s="38" t="s">
        <v>25</v>
      </c>
      <c r="R114" s="42">
        <v>0</v>
      </c>
      <c r="S114" s="43"/>
    </row>
    <row r="115" spans="1:19" x14ac:dyDescent="0.2">
      <c r="A115" s="81" t="s">
        <v>178</v>
      </c>
      <c r="B115" s="36" t="s">
        <v>74</v>
      </c>
      <c r="C115" s="90">
        <v>0</v>
      </c>
      <c r="D115" s="90">
        <v>0</v>
      </c>
      <c r="E115" s="90">
        <v>0</v>
      </c>
      <c r="F115" s="90">
        <v>0</v>
      </c>
      <c r="G115" s="90">
        <v>0</v>
      </c>
      <c r="H115" s="90">
        <v>0</v>
      </c>
      <c r="I115" s="90">
        <v>0</v>
      </c>
      <c r="J115" s="90">
        <v>0</v>
      </c>
      <c r="K115" s="90">
        <v>0</v>
      </c>
      <c r="L115" s="90">
        <v>0</v>
      </c>
      <c r="M115" s="90">
        <v>0</v>
      </c>
      <c r="N115" s="90">
        <v>0</v>
      </c>
      <c r="O115" s="83">
        <f t="shared" si="6"/>
        <v>0</v>
      </c>
      <c r="P115" s="49">
        <v>0</v>
      </c>
      <c r="Q115" s="38" t="s">
        <v>25</v>
      </c>
      <c r="R115" s="42">
        <v>0</v>
      </c>
      <c r="S115" s="43"/>
    </row>
    <row r="116" spans="1:19" x14ac:dyDescent="0.2">
      <c r="A116" s="81" t="s">
        <v>178</v>
      </c>
      <c r="B116" s="36" t="s">
        <v>75</v>
      </c>
      <c r="C116" s="90">
        <v>0</v>
      </c>
      <c r="D116" s="90">
        <v>0</v>
      </c>
      <c r="E116" s="90">
        <v>0</v>
      </c>
      <c r="F116" s="90">
        <v>0</v>
      </c>
      <c r="G116" s="90">
        <v>0</v>
      </c>
      <c r="H116" s="90">
        <v>0</v>
      </c>
      <c r="I116" s="90">
        <v>0</v>
      </c>
      <c r="J116" s="90">
        <v>0</v>
      </c>
      <c r="K116" s="90">
        <v>0</v>
      </c>
      <c r="L116" s="90">
        <v>0</v>
      </c>
      <c r="M116" s="90">
        <v>0</v>
      </c>
      <c r="N116" s="90">
        <v>0</v>
      </c>
      <c r="O116" s="83">
        <f t="shared" si="6"/>
        <v>0</v>
      </c>
      <c r="P116" s="49">
        <v>0</v>
      </c>
      <c r="Q116" s="38" t="s">
        <v>25</v>
      </c>
      <c r="R116" s="42">
        <v>0</v>
      </c>
      <c r="S116" s="43"/>
    </row>
    <row r="117" spans="1:19" x14ac:dyDescent="0.2">
      <c r="B117" s="39" t="s">
        <v>18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M117" s="89"/>
      <c r="N117" s="89"/>
      <c r="O117" s="74"/>
      <c r="P117" s="49">
        <v>0</v>
      </c>
      <c r="Q117" s="41"/>
      <c r="R117" s="42">
        <v>0</v>
      </c>
      <c r="S117" s="43"/>
    </row>
    <row r="118" spans="1:19" x14ac:dyDescent="0.2">
      <c r="B118" s="39" t="s">
        <v>18</v>
      </c>
      <c r="C118" s="89"/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74"/>
      <c r="P118" s="49">
        <v>0</v>
      </c>
      <c r="Q118" s="41"/>
      <c r="R118" s="42">
        <v>0</v>
      </c>
      <c r="S118" s="43"/>
    </row>
    <row r="119" spans="1:19" x14ac:dyDescent="0.2">
      <c r="B119" s="39" t="s">
        <v>18</v>
      </c>
      <c r="C119" s="89"/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74"/>
      <c r="P119" s="49">
        <v>0</v>
      </c>
      <c r="Q119" s="41"/>
      <c r="R119" s="42">
        <v>0</v>
      </c>
      <c r="S119" s="43"/>
    </row>
    <row r="120" spans="1:19" x14ac:dyDescent="0.2">
      <c r="B120" s="39" t="s">
        <v>18</v>
      </c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74"/>
      <c r="P120" s="49">
        <v>0</v>
      </c>
      <c r="Q120" s="41"/>
      <c r="R120" s="42">
        <v>0</v>
      </c>
      <c r="S120" s="43"/>
    </row>
    <row r="121" spans="1:19" x14ac:dyDescent="0.2">
      <c r="B121" s="35" t="s">
        <v>76</v>
      </c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73"/>
      <c r="P121" s="26"/>
      <c r="Q121" s="27"/>
      <c r="R121" s="44"/>
      <c r="S121" s="45"/>
    </row>
    <row r="122" spans="1:19" x14ac:dyDescent="0.2">
      <c r="A122" s="81" t="s">
        <v>179</v>
      </c>
      <c r="B122" s="36" t="s">
        <v>77</v>
      </c>
      <c r="C122" s="90">
        <v>0</v>
      </c>
      <c r="D122" s="90">
        <v>0</v>
      </c>
      <c r="E122" s="90">
        <v>0</v>
      </c>
      <c r="F122" s="90">
        <v>0</v>
      </c>
      <c r="G122" s="90">
        <v>0</v>
      </c>
      <c r="H122" s="90">
        <v>0</v>
      </c>
      <c r="I122" s="90">
        <v>0</v>
      </c>
      <c r="J122" s="90">
        <v>0</v>
      </c>
      <c r="K122" s="90">
        <v>0</v>
      </c>
      <c r="L122" s="90">
        <v>0</v>
      </c>
      <c r="M122" s="90">
        <v>0</v>
      </c>
      <c r="N122" s="90">
        <v>0</v>
      </c>
      <c r="O122" s="83">
        <f t="shared" ref="O122:O132" si="7">AVERAGE(C122:N122)</f>
        <v>0</v>
      </c>
      <c r="P122" s="40">
        <v>0</v>
      </c>
      <c r="Q122" s="38" t="s">
        <v>21</v>
      </c>
      <c r="R122" s="42">
        <v>0</v>
      </c>
      <c r="S122" s="43"/>
    </row>
    <row r="123" spans="1:19" x14ac:dyDescent="0.2">
      <c r="A123" s="81" t="s">
        <v>179</v>
      </c>
      <c r="B123" s="36" t="s">
        <v>78</v>
      </c>
      <c r="C123" s="90">
        <v>0</v>
      </c>
      <c r="D123" s="90">
        <v>0</v>
      </c>
      <c r="E123" s="90">
        <v>0</v>
      </c>
      <c r="F123" s="90">
        <v>0</v>
      </c>
      <c r="G123" s="90">
        <v>0</v>
      </c>
      <c r="H123" s="90">
        <v>0</v>
      </c>
      <c r="I123" s="90">
        <v>0</v>
      </c>
      <c r="J123" s="90">
        <v>0</v>
      </c>
      <c r="K123" s="90">
        <v>0</v>
      </c>
      <c r="L123" s="90">
        <v>0</v>
      </c>
      <c r="M123" s="90">
        <v>0</v>
      </c>
      <c r="N123" s="90">
        <v>0</v>
      </c>
      <c r="O123" s="83">
        <f t="shared" si="7"/>
        <v>0</v>
      </c>
      <c r="P123" s="40">
        <v>0</v>
      </c>
      <c r="Q123" s="38" t="s">
        <v>21</v>
      </c>
      <c r="R123" s="42">
        <v>0</v>
      </c>
      <c r="S123" s="43"/>
    </row>
    <row r="124" spans="1:19" x14ac:dyDescent="0.2">
      <c r="A124" s="81" t="s">
        <v>179</v>
      </c>
      <c r="B124" s="36" t="s">
        <v>79</v>
      </c>
      <c r="C124" s="90">
        <v>0</v>
      </c>
      <c r="D124" s="90">
        <v>0</v>
      </c>
      <c r="E124" s="90">
        <v>0</v>
      </c>
      <c r="F124" s="90">
        <v>0</v>
      </c>
      <c r="G124" s="90">
        <v>0</v>
      </c>
      <c r="H124" s="90">
        <v>0</v>
      </c>
      <c r="I124" s="90">
        <v>0</v>
      </c>
      <c r="J124" s="90">
        <v>0</v>
      </c>
      <c r="K124" s="90">
        <v>0</v>
      </c>
      <c r="L124" s="90">
        <v>0</v>
      </c>
      <c r="M124" s="90">
        <v>0</v>
      </c>
      <c r="N124" s="90">
        <v>0</v>
      </c>
      <c r="O124" s="83">
        <f t="shared" si="7"/>
        <v>0</v>
      </c>
      <c r="P124" s="40">
        <v>0</v>
      </c>
      <c r="Q124" s="38" t="s">
        <v>25</v>
      </c>
      <c r="R124" s="42">
        <v>0</v>
      </c>
      <c r="S124" s="43"/>
    </row>
    <row r="125" spans="1:19" x14ac:dyDescent="0.2">
      <c r="A125" s="81" t="s">
        <v>179</v>
      </c>
      <c r="B125" s="36" t="s">
        <v>140</v>
      </c>
      <c r="C125" s="90">
        <v>0</v>
      </c>
      <c r="D125" s="90">
        <v>0</v>
      </c>
      <c r="E125" s="90">
        <v>0</v>
      </c>
      <c r="F125" s="90">
        <v>0</v>
      </c>
      <c r="G125" s="90">
        <v>0</v>
      </c>
      <c r="H125" s="90">
        <v>0</v>
      </c>
      <c r="I125" s="90">
        <v>0</v>
      </c>
      <c r="J125" s="90">
        <v>0</v>
      </c>
      <c r="K125" s="90">
        <v>0</v>
      </c>
      <c r="L125" s="90">
        <v>0</v>
      </c>
      <c r="M125" s="90">
        <v>0</v>
      </c>
      <c r="N125" s="90">
        <v>0</v>
      </c>
      <c r="O125" s="83">
        <f t="shared" si="7"/>
        <v>0</v>
      </c>
      <c r="P125" s="46">
        <v>0</v>
      </c>
      <c r="Q125" s="38" t="s">
        <v>25</v>
      </c>
      <c r="R125" s="42">
        <v>0</v>
      </c>
      <c r="S125" s="43"/>
    </row>
    <row r="126" spans="1:19" x14ac:dyDescent="0.2">
      <c r="A126" s="81" t="s">
        <v>179</v>
      </c>
      <c r="B126" s="36" t="s">
        <v>80</v>
      </c>
      <c r="C126" s="90">
        <v>0</v>
      </c>
      <c r="D126" s="90">
        <v>0</v>
      </c>
      <c r="E126" s="90">
        <v>0</v>
      </c>
      <c r="F126" s="90">
        <v>0</v>
      </c>
      <c r="G126" s="90">
        <v>0</v>
      </c>
      <c r="H126" s="90">
        <v>0</v>
      </c>
      <c r="I126" s="90">
        <v>0</v>
      </c>
      <c r="J126" s="90">
        <v>0</v>
      </c>
      <c r="K126" s="90">
        <v>0</v>
      </c>
      <c r="L126" s="90">
        <v>0</v>
      </c>
      <c r="M126" s="90">
        <v>0</v>
      </c>
      <c r="N126" s="90">
        <v>0</v>
      </c>
      <c r="O126" s="83">
        <f t="shared" si="7"/>
        <v>0</v>
      </c>
      <c r="P126" s="46">
        <v>0</v>
      </c>
      <c r="Q126" s="38" t="s">
        <v>25</v>
      </c>
      <c r="R126" s="42">
        <v>0</v>
      </c>
      <c r="S126" s="43"/>
    </row>
    <row r="127" spans="1:19" x14ac:dyDescent="0.2">
      <c r="A127" s="81" t="s">
        <v>179</v>
      </c>
      <c r="B127" s="36" t="s">
        <v>81</v>
      </c>
      <c r="C127" s="90">
        <v>0</v>
      </c>
      <c r="D127" s="90">
        <v>0</v>
      </c>
      <c r="E127" s="90">
        <v>0</v>
      </c>
      <c r="F127" s="90">
        <v>0</v>
      </c>
      <c r="G127" s="90">
        <v>0</v>
      </c>
      <c r="H127" s="90">
        <v>0</v>
      </c>
      <c r="I127" s="90">
        <v>0</v>
      </c>
      <c r="J127" s="90">
        <v>0</v>
      </c>
      <c r="K127" s="90">
        <v>0</v>
      </c>
      <c r="L127" s="90">
        <v>0</v>
      </c>
      <c r="M127" s="90">
        <v>0</v>
      </c>
      <c r="N127" s="90">
        <v>0</v>
      </c>
      <c r="O127" s="83">
        <f t="shared" si="7"/>
        <v>0</v>
      </c>
      <c r="P127" s="46">
        <v>0</v>
      </c>
      <c r="Q127" s="38" t="s">
        <v>25</v>
      </c>
      <c r="R127" s="42">
        <v>0</v>
      </c>
      <c r="S127" s="43"/>
    </row>
    <row r="128" spans="1:19" x14ac:dyDescent="0.2">
      <c r="A128" s="81" t="s">
        <v>179</v>
      </c>
      <c r="B128" s="36" t="s">
        <v>82</v>
      </c>
      <c r="C128" s="90">
        <v>0</v>
      </c>
      <c r="D128" s="90">
        <v>0</v>
      </c>
      <c r="E128" s="90">
        <v>0</v>
      </c>
      <c r="F128" s="90">
        <v>0</v>
      </c>
      <c r="G128" s="90">
        <v>0</v>
      </c>
      <c r="H128" s="90">
        <v>0</v>
      </c>
      <c r="I128" s="90">
        <v>0</v>
      </c>
      <c r="J128" s="90">
        <v>0</v>
      </c>
      <c r="K128" s="90">
        <v>0</v>
      </c>
      <c r="L128" s="90">
        <v>0</v>
      </c>
      <c r="M128" s="90">
        <v>0</v>
      </c>
      <c r="N128" s="90">
        <v>0</v>
      </c>
      <c r="O128" s="83">
        <f t="shared" si="7"/>
        <v>0</v>
      </c>
      <c r="P128" s="40">
        <v>0</v>
      </c>
      <c r="Q128" s="38" t="s">
        <v>25</v>
      </c>
      <c r="R128" s="42">
        <v>0</v>
      </c>
      <c r="S128" s="43"/>
    </row>
    <row r="129" spans="1:19" x14ac:dyDescent="0.2">
      <c r="A129" s="81" t="s">
        <v>179</v>
      </c>
      <c r="B129" s="36" t="s">
        <v>83</v>
      </c>
      <c r="C129" s="90">
        <v>0</v>
      </c>
      <c r="D129" s="90">
        <v>0</v>
      </c>
      <c r="E129" s="90">
        <v>0</v>
      </c>
      <c r="F129" s="90">
        <v>0</v>
      </c>
      <c r="G129" s="90">
        <v>0</v>
      </c>
      <c r="H129" s="90">
        <v>0</v>
      </c>
      <c r="I129" s="90">
        <v>0</v>
      </c>
      <c r="J129" s="90">
        <v>0</v>
      </c>
      <c r="K129" s="90">
        <v>0</v>
      </c>
      <c r="L129" s="90">
        <v>0</v>
      </c>
      <c r="M129" s="90">
        <v>0</v>
      </c>
      <c r="N129" s="90">
        <v>0</v>
      </c>
      <c r="O129" s="83">
        <f t="shared" si="7"/>
        <v>0</v>
      </c>
      <c r="P129" s="40">
        <v>0</v>
      </c>
      <c r="Q129" s="38" t="s">
        <v>25</v>
      </c>
      <c r="R129" s="42">
        <v>0</v>
      </c>
      <c r="S129" s="43"/>
    </row>
    <row r="130" spans="1:19" x14ac:dyDescent="0.2">
      <c r="A130" s="81" t="s">
        <v>179</v>
      </c>
      <c r="B130" s="36" t="s">
        <v>84</v>
      </c>
      <c r="C130" s="90">
        <v>0</v>
      </c>
      <c r="D130" s="90">
        <v>0</v>
      </c>
      <c r="E130" s="90">
        <v>0</v>
      </c>
      <c r="F130" s="90">
        <v>0</v>
      </c>
      <c r="G130" s="90">
        <v>0</v>
      </c>
      <c r="H130" s="90">
        <v>0</v>
      </c>
      <c r="I130" s="90">
        <v>0</v>
      </c>
      <c r="J130" s="90">
        <v>0</v>
      </c>
      <c r="K130" s="90">
        <v>0</v>
      </c>
      <c r="L130" s="90">
        <v>0</v>
      </c>
      <c r="M130" s="90">
        <v>0</v>
      </c>
      <c r="N130" s="90">
        <v>0</v>
      </c>
      <c r="O130" s="83">
        <f t="shared" si="7"/>
        <v>0</v>
      </c>
      <c r="P130" s="40">
        <v>0</v>
      </c>
      <c r="Q130" s="38" t="s">
        <v>25</v>
      </c>
      <c r="R130" s="42">
        <v>0</v>
      </c>
      <c r="S130" s="43"/>
    </row>
    <row r="131" spans="1:19" x14ac:dyDescent="0.2">
      <c r="A131" s="81" t="s">
        <v>179</v>
      </c>
      <c r="B131" s="36" t="s">
        <v>85</v>
      </c>
      <c r="C131" s="90">
        <v>0</v>
      </c>
      <c r="D131" s="90">
        <v>0</v>
      </c>
      <c r="E131" s="90">
        <v>0</v>
      </c>
      <c r="F131" s="90">
        <v>0</v>
      </c>
      <c r="G131" s="90">
        <v>0</v>
      </c>
      <c r="H131" s="90">
        <v>0</v>
      </c>
      <c r="I131" s="90">
        <v>0</v>
      </c>
      <c r="J131" s="90">
        <v>0</v>
      </c>
      <c r="K131" s="90">
        <v>0</v>
      </c>
      <c r="L131" s="90">
        <v>0</v>
      </c>
      <c r="M131" s="90">
        <v>0</v>
      </c>
      <c r="N131" s="90">
        <v>0</v>
      </c>
      <c r="O131" s="83">
        <f t="shared" si="7"/>
        <v>0</v>
      </c>
      <c r="P131" s="40">
        <v>0</v>
      </c>
      <c r="Q131" s="38" t="s">
        <v>25</v>
      </c>
      <c r="R131" s="42">
        <v>0</v>
      </c>
      <c r="S131" s="43"/>
    </row>
    <row r="132" spans="1:19" x14ac:dyDescent="0.2">
      <c r="A132" s="81" t="s">
        <v>179</v>
      </c>
      <c r="B132" s="36" t="s">
        <v>86</v>
      </c>
      <c r="C132" s="90">
        <v>0</v>
      </c>
      <c r="D132" s="90">
        <v>0</v>
      </c>
      <c r="E132" s="90">
        <v>0</v>
      </c>
      <c r="F132" s="90">
        <v>0</v>
      </c>
      <c r="G132" s="90">
        <v>0</v>
      </c>
      <c r="H132" s="90">
        <v>0</v>
      </c>
      <c r="I132" s="90">
        <v>0</v>
      </c>
      <c r="J132" s="90">
        <v>0</v>
      </c>
      <c r="K132" s="90">
        <v>0</v>
      </c>
      <c r="L132" s="90">
        <v>0</v>
      </c>
      <c r="M132" s="90">
        <v>0</v>
      </c>
      <c r="N132" s="90">
        <v>0</v>
      </c>
      <c r="O132" s="83">
        <f t="shared" si="7"/>
        <v>0</v>
      </c>
      <c r="P132" s="40">
        <v>0</v>
      </c>
      <c r="Q132" s="38" t="s">
        <v>25</v>
      </c>
      <c r="R132" s="42">
        <v>0</v>
      </c>
      <c r="S132" s="43"/>
    </row>
    <row r="133" spans="1:19" x14ac:dyDescent="0.2">
      <c r="B133" s="39" t="s">
        <v>18</v>
      </c>
      <c r="C133" s="89"/>
      <c r="D133" s="89"/>
      <c r="E133" s="89"/>
      <c r="F133" s="89"/>
      <c r="G133" s="89"/>
      <c r="H133" s="89"/>
      <c r="I133" s="89"/>
      <c r="J133" s="89"/>
      <c r="K133" s="89"/>
      <c r="L133" s="89"/>
      <c r="M133" s="89"/>
      <c r="N133" s="89"/>
      <c r="O133" s="74"/>
      <c r="P133" s="40">
        <v>0</v>
      </c>
      <c r="Q133" s="41"/>
      <c r="R133" s="42">
        <v>0</v>
      </c>
      <c r="S133" s="43"/>
    </row>
    <row r="134" spans="1:19" x14ac:dyDescent="0.2">
      <c r="B134" s="39" t="s">
        <v>18</v>
      </c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74"/>
      <c r="P134" s="40">
        <v>0</v>
      </c>
      <c r="Q134" s="41"/>
      <c r="R134" s="42">
        <v>0</v>
      </c>
      <c r="S134" s="43"/>
    </row>
    <row r="135" spans="1:19" x14ac:dyDescent="0.2">
      <c r="B135" s="39" t="s">
        <v>18</v>
      </c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74"/>
      <c r="P135" s="40">
        <v>0</v>
      </c>
      <c r="Q135" s="41"/>
      <c r="R135" s="42">
        <v>0</v>
      </c>
      <c r="S135" s="43"/>
    </row>
    <row r="136" spans="1:19" x14ac:dyDescent="0.2">
      <c r="B136" s="39" t="s">
        <v>18</v>
      </c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74"/>
      <c r="P136" s="40">
        <v>0</v>
      </c>
      <c r="Q136" s="41"/>
      <c r="R136" s="42">
        <v>0</v>
      </c>
      <c r="S136" s="43"/>
    </row>
    <row r="137" spans="1:19" x14ac:dyDescent="0.2">
      <c r="B137" s="35" t="s">
        <v>87</v>
      </c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73"/>
      <c r="P137" s="26"/>
      <c r="Q137" s="27"/>
      <c r="R137" s="44"/>
      <c r="S137" s="45"/>
    </row>
    <row r="138" spans="1:19" x14ac:dyDescent="0.2">
      <c r="A138" s="81" t="s">
        <v>165</v>
      </c>
      <c r="B138" s="36" t="s">
        <v>89</v>
      </c>
      <c r="C138" s="90">
        <v>1</v>
      </c>
      <c r="D138" s="90">
        <v>1</v>
      </c>
      <c r="E138" s="90">
        <v>1</v>
      </c>
      <c r="F138" s="90">
        <v>1</v>
      </c>
      <c r="G138" s="90">
        <v>1</v>
      </c>
      <c r="H138" s="90">
        <v>1</v>
      </c>
      <c r="I138" s="90">
        <v>1</v>
      </c>
      <c r="J138" s="90">
        <v>1</v>
      </c>
      <c r="K138" s="90">
        <v>1</v>
      </c>
      <c r="L138" s="90">
        <v>1</v>
      </c>
      <c r="M138" s="90">
        <v>1</v>
      </c>
      <c r="N138" s="90">
        <v>1</v>
      </c>
      <c r="O138" s="83">
        <f t="shared" ref="O138:O146" si="8">AVERAGE(C138:N138)</f>
        <v>1</v>
      </c>
      <c r="P138" s="46">
        <v>1</v>
      </c>
      <c r="Q138" s="38" t="s">
        <v>21</v>
      </c>
      <c r="R138" s="42">
        <v>0</v>
      </c>
      <c r="S138" s="43"/>
    </row>
    <row r="139" spans="1:19" x14ac:dyDescent="0.2">
      <c r="A139" s="81" t="s">
        <v>165</v>
      </c>
      <c r="B139" s="36" t="s">
        <v>88</v>
      </c>
      <c r="C139" s="90">
        <v>202</v>
      </c>
      <c r="D139" s="90">
        <v>204</v>
      </c>
      <c r="E139" s="90">
        <v>206</v>
      </c>
      <c r="F139" s="90">
        <v>309</v>
      </c>
      <c r="G139" s="90">
        <v>222</v>
      </c>
      <c r="H139" s="90">
        <v>190</v>
      </c>
      <c r="I139" s="90">
        <v>239</v>
      </c>
      <c r="J139" s="90">
        <v>237</v>
      </c>
      <c r="K139" s="90">
        <v>201</v>
      </c>
      <c r="L139" s="90">
        <v>305</v>
      </c>
      <c r="M139" s="90">
        <v>203</v>
      </c>
      <c r="N139" s="90">
        <v>203</v>
      </c>
      <c r="O139" s="83">
        <f t="shared" si="8"/>
        <v>226.75</v>
      </c>
      <c r="P139" s="46">
        <v>227</v>
      </c>
      <c r="Q139" s="38" t="s">
        <v>25</v>
      </c>
      <c r="R139" s="42">
        <v>0</v>
      </c>
      <c r="S139" s="43"/>
    </row>
    <row r="140" spans="1:19" x14ac:dyDescent="0.2">
      <c r="A140" s="81" t="s">
        <v>165</v>
      </c>
      <c r="B140" s="36" t="s">
        <v>163</v>
      </c>
      <c r="C140" s="90">
        <v>17</v>
      </c>
      <c r="D140" s="90">
        <v>15</v>
      </c>
      <c r="E140" s="90">
        <v>15</v>
      </c>
      <c r="F140" s="90">
        <v>17</v>
      </c>
      <c r="G140" s="90">
        <v>18</v>
      </c>
      <c r="H140" s="90">
        <v>6</v>
      </c>
      <c r="I140" s="90">
        <v>16</v>
      </c>
      <c r="J140" s="90">
        <v>21</v>
      </c>
      <c r="K140" s="90">
        <v>16</v>
      </c>
      <c r="L140" s="90">
        <v>16</v>
      </c>
      <c r="M140" s="90">
        <v>23</v>
      </c>
      <c r="N140" s="90">
        <v>22</v>
      </c>
      <c r="O140" s="83">
        <f t="shared" si="8"/>
        <v>16.833333333333332</v>
      </c>
      <c r="P140" s="46">
        <v>17</v>
      </c>
      <c r="Q140" s="38" t="s">
        <v>25</v>
      </c>
      <c r="R140" s="42">
        <v>0</v>
      </c>
      <c r="S140" s="43"/>
    </row>
    <row r="141" spans="1:19" x14ac:dyDescent="0.2">
      <c r="A141" s="81" t="s">
        <v>165</v>
      </c>
      <c r="B141" s="36" t="s">
        <v>164</v>
      </c>
      <c r="C141" s="90">
        <v>1</v>
      </c>
      <c r="D141" s="90">
        <v>3</v>
      </c>
      <c r="E141" s="90">
        <v>3</v>
      </c>
      <c r="F141" s="90">
        <v>5</v>
      </c>
      <c r="G141" s="90">
        <v>2</v>
      </c>
      <c r="H141" s="90">
        <v>5</v>
      </c>
      <c r="I141" s="90">
        <v>1</v>
      </c>
      <c r="J141" s="90">
        <v>2</v>
      </c>
      <c r="K141" s="90">
        <v>3</v>
      </c>
      <c r="L141" s="90">
        <v>1</v>
      </c>
      <c r="M141" s="90">
        <v>4</v>
      </c>
      <c r="N141" s="90">
        <v>1</v>
      </c>
      <c r="O141" s="83">
        <f t="shared" si="8"/>
        <v>2.5833333333333335</v>
      </c>
      <c r="P141" s="46">
        <v>3</v>
      </c>
      <c r="Q141" s="38" t="s">
        <v>25</v>
      </c>
      <c r="R141" s="42">
        <v>0</v>
      </c>
      <c r="S141" s="43"/>
    </row>
    <row r="142" spans="1:19" x14ac:dyDescent="0.2">
      <c r="A142" s="81" t="s">
        <v>165</v>
      </c>
      <c r="B142" s="36" t="s">
        <v>90</v>
      </c>
      <c r="C142" s="90">
        <v>0</v>
      </c>
      <c r="D142" s="90">
        <v>0</v>
      </c>
      <c r="E142" s="90">
        <v>0</v>
      </c>
      <c r="F142" s="90">
        <v>0</v>
      </c>
      <c r="G142" s="90">
        <v>0</v>
      </c>
      <c r="H142" s="90">
        <v>0</v>
      </c>
      <c r="I142" s="90">
        <v>0</v>
      </c>
      <c r="J142" s="90">
        <v>0</v>
      </c>
      <c r="K142" s="90">
        <v>0</v>
      </c>
      <c r="L142" s="90">
        <v>0</v>
      </c>
      <c r="M142" s="90">
        <v>0</v>
      </c>
      <c r="N142" s="90">
        <v>0</v>
      </c>
      <c r="O142" s="83">
        <f t="shared" si="8"/>
        <v>0</v>
      </c>
      <c r="P142" s="46">
        <v>0</v>
      </c>
      <c r="Q142" s="38" t="s">
        <v>25</v>
      </c>
      <c r="R142" s="42">
        <v>0</v>
      </c>
      <c r="S142" s="43"/>
    </row>
    <row r="143" spans="1:19" x14ac:dyDescent="0.2">
      <c r="A143" s="81" t="s">
        <v>165</v>
      </c>
      <c r="B143" s="36" t="s">
        <v>91</v>
      </c>
      <c r="C143" s="90">
        <v>0</v>
      </c>
      <c r="D143" s="90">
        <v>0</v>
      </c>
      <c r="E143" s="90">
        <v>0</v>
      </c>
      <c r="F143" s="90">
        <v>0</v>
      </c>
      <c r="G143" s="90">
        <v>0</v>
      </c>
      <c r="H143" s="90">
        <v>0</v>
      </c>
      <c r="I143" s="90">
        <v>0</v>
      </c>
      <c r="J143" s="90">
        <v>0</v>
      </c>
      <c r="K143" s="90">
        <v>0</v>
      </c>
      <c r="L143" s="90">
        <v>0</v>
      </c>
      <c r="M143" s="90">
        <v>0</v>
      </c>
      <c r="N143" s="90">
        <v>0</v>
      </c>
      <c r="O143" s="83">
        <f t="shared" si="8"/>
        <v>0</v>
      </c>
      <c r="P143" s="46">
        <v>0</v>
      </c>
      <c r="Q143" s="38" t="s">
        <v>25</v>
      </c>
      <c r="R143" s="42">
        <v>0</v>
      </c>
      <c r="S143" s="43"/>
    </row>
    <row r="144" spans="1:19" x14ac:dyDescent="0.2">
      <c r="A144" s="81" t="s">
        <v>165</v>
      </c>
      <c r="B144" s="36" t="s">
        <v>92</v>
      </c>
      <c r="C144" s="90">
        <v>0</v>
      </c>
      <c r="D144" s="90">
        <v>0</v>
      </c>
      <c r="E144" s="90">
        <v>0</v>
      </c>
      <c r="F144" s="90">
        <v>0</v>
      </c>
      <c r="G144" s="90">
        <v>0</v>
      </c>
      <c r="H144" s="90">
        <v>0</v>
      </c>
      <c r="I144" s="90">
        <v>0</v>
      </c>
      <c r="J144" s="90">
        <v>0</v>
      </c>
      <c r="K144" s="90">
        <v>0</v>
      </c>
      <c r="L144" s="90">
        <v>0</v>
      </c>
      <c r="M144" s="90">
        <v>0</v>
      </c>
      <c r="N144" s="90">
        <v>0</v>
      </c>
      <c r="O144" s="83">
        <f t="shared" si="8"/>
        <v>0</v>
      </c>
      <c r="P144" s="46">
        <v>0</v>
      </c>
      <c r="Q144" s="38" t="s">
        <v>25</v>
      </c>
      <c r="R144" s="42">
        <v>0</v>
      </c>
      <c r="S144" s="43"/>
    </row>
    <row r="145" spans="1:19" x14ac:dyDescent="0.2">
      <c r="A145" s="81" t="s">
        <v>165</v>
      </c>
      <c r="B145" s="36" t="s">
        <v>93</v>
      </c>
      <c r="C145" s="90">
        <v>0</v>
      </c>
      <c r="D145" s="90">
        <v>0</v>
      </c>
      <c r="E145" s="90">
        <v>0</v>
      </c>
      <c r="F145" s="90">
        <v>0</v>
      </c>
      <c r="G145" s="90">
        <v>0</v>
      </c>
      <c r="H145" s="90">
        <v>0</v>
      </c>
      <c r="I145" s="90">
        <v>0</v>
      </c>
      <c r="J145" s="90">
        <v>0</v>
      </c>
      <c r="K145" s="90">
        <v>0</v>
      </c>
      <c r="L145" s="90">
        <v>0</v>
      </c>
      <c r="M145" s="90">
        <v>0</v>
      </c>
      <c r="N145" s="90">
        <v>0</v>
      </c>
      <c r="O145" s="83">
        <f t="shared" si="8"/>
        <v>0</v>
      </c>
      <c r="P145" s="46">
        <v>0</v>
      </c>
      <c r="Q145" s="38" t="s">
        <v>25</v>
      </c>
      <c r="R145" s="42">
        <v>0</v>
      </c>
      <c r="S145" s="43"/>
    </row>
    <row r="146" spans="1:19" x14ac:dyDescent="0.2">
      <c r="A146" s="81" t="s">
        <v>165</v>
      </c>
      <c r="B146" s="36" t="s">
        <v>94</v>
      </c>
      <c r="C146" s="90">
        <v>0</v>
      </c>
      <c r="D146" s="90">
        <v>0</v>
      </c>
      <c r="E146" s="90">
        <v>0</v>
      </c>
      <c r="F146" s="90">
        <v>0</v>
      </c>
      <c r="G146" s="90">
        <v>0</v>
      </c>
      <c r="H146" s="90">
        <v>0</v>
      </c>
      <c r="I146" s="90">
        <v>0</v>
      </c>
      <c r="J146" s="90">
        <v>0</v>
      </c>
      <c r="K146" s="90">
        <v>0</v>
      </c>
      <c r="L146" s="90">
        <v>0</v>
      </c>
      <c r="M146" s="90">
        <v>0</v>
      </c>
      <c r="N146" s="90">
        <v>0</v>
      </c>
      <c r="O146" s="83">
        <f t="shared" si="8"/>
        <v>0</v>
      </c>
      <c r="P146" s="46">
        <v>0</v>
      </c>
      <c r="Q146" s="38" t="s">
        <v>25</v>
      </c>
      <c r="R146" s="42">
        <v>0</v>
      </c>
      <c r="S146" s="43"/>
    </row>
    <row r="147" spans="1:19" x14ac:dyDescent="0.2">
      <c r="B147" s="39" t="s">
        <v>18</v>
      </c>
      <c r="C147" s="89"/>
      <c r="D147" s="89"/>
      <c r="E147" s="89"/>
      <c r="F147" s="89"/>
      <c r="G147" s="89"/>
      <c r="H147" s="89"/>
      <c r="I147" s="89"/>
      <c r="J147" s="89"/>
      <c r="K147" s="89"/>
      <c r="L147" s="89"/>
      <c r="M147" s="89"/>
      <c r="N147" s="89"/>
      <c r="O147" s="74"/>
      <c r="P147" s="46">
        <v>0</v>
      </c>
      <c r="Q147" s="41"/>
      <c r="R147" s="42">
        <v>0</v>
      </c>
      <c r="S147" s="43"/>
    </row>
    <row r="148" spans="1:19" x14ac:dyDescent="0.2">
      <c r="B148" s="39" t="s">
        <v>18</v>
      </c>
      <c r="C148" s="89"/>
      <c r="D148" s="89"/>
      <c r="E148" s="89"/>
      <c r="F148" s="89"/>
      <c r="G148" s="89"/>
      <c r="H148" s="89"/>
      <c r="I148" s="89"/>
      <c r="J148" s="89"/>
      <c r="K148" s="89"/>
      <c r="L148" s="89"/>
      <c r="M148" s="89"/>
      <c r="N148" s="89"/>
      <c r="O148" s="74"/>
      <c r="P148" s="46">
        <v>0</v>
      </c>
      <c r="Q148" s="41"/>
      <c r="R148" s="42">
        <v>0</v>
      </c>
      <c r="S148" s="43"/>
    </row>
    <row r="149" spans="1:19" x14ac:dyDescent="0.2">
      <c r="B149" s="39" t="s">
        <v>18</v>
      </c>
      <c r="C149" s="89"/>
      <c r="D149" s="89"/>
      <c r="E149" s="89"/>
      <c r="F149" s="89"/>
      <c r="G149" s="89"/>
      <c r="H149" s="89"/>
      <c r="I149" s="89"/>
      <c r="J149" s="89"/>
      <c r="K149" s="89"/>
      <c r="L149" s="89"/>
      <c r="M149" s="89"/>
      <c r="N149" s="89"/>
      <c r="O149" s="74"/>
      <c r="P149" s="46">
        <v>0</v>
      </c>
      <c r="Q149" s="41"/>
      <c r="R149" s="42">
        <v>0</v>
      </c>
      <c r="S149" s="43"/>
    </row>
    <row r="150" spans="1:19" x14ac:dyDescent="0.2">
      <c r="B150" s="39" t="s">
        <v>18</v>
      </c>
      <c r="C150" s="89"/>
      <c r="D150" s="89"/>
      <c r="E150" s="89"/>
      <c r="F150" s="89"/>
      <c r="G150" s="89"/>
      <c r="H150" s="89"/>
      <c r="I150" s="89"/>
      <c r="J150" s="89"/>
      <c r="K150" s="89"/>
      <c r="L150" s="89"/>
      <c r="M150" s="89"/>
      <c r="N150" s="89"/>
      <c r="O150" s="74"/>
      <c r="P150" s="46">
        <v>0</v>
      </c>
      <c r="Q150" s="41"/>
      <c r="R150" s="42">
        <v>0</v>
      </c>
      <c r="S150" s="43"/>
    </row>
    <row r="151" spans="1:19" x14ac:dyDescent="0.2">
      <c r="B151" s="35" t="s">
        <v>95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73"/>
      <c r="P151" s="26"/>
      <c r="Q151" s="27"/>
      <c r="R151" s="44"/>
      <c r="S151" s="45"/>
    </row>
    <row r="152" spans="1:19" x14ac:dyDescent="0.2">
      <c r="A152" s="81" t="s">
        <v>166</v>
      </c>
      <c r="B152" s="36" t="s">
        <v>96</v>
      </c>
      <c r="C152" s="90">
        <v>0</v>
      </c>
      <c r="D152" s="90">
        <v>0</v>
      </c>
      <c r="E152" s="90">
        <v>0</v>
      </c>
      <c r="F152" s="90">
        <v>0</v>
      </c>
      <c r="G152" s="90">
        <v>0</v>
      </c>
      <c r="H152" s="90">
        <v>0</v>
      </c>
      <c r="I152" s="90">
        <v>0</v>
      </c>
      <c r="J152" s="90">
        <v>0</v>
      </c>
      <c r="K152" s="90">
        <v>0</v>
      </c>
      <c r="L152" s="90">
        <v>0</v>
      </c>
      <c r="M152" s="90">
        <v>0</v>
      </c>
      <c r="N152" s="90">
        <v>0</v>
      </c>
      <c r="O152" s="83">
        <f>AVERAGE(C152:N152)</f>
        <v>0</v>
      </c>
      <c r="P152" s="49">
        <v>0</v>
      </c>
      <c r="Q152" s="38" t="s">
        <v>21</v>
      </c>
      <c r="R152" s="42">
        <v>0</v>
      </c>
      <c r="S152" s="43"/>
    </row>
    <row r="153" spans="1:19" x14ac:dyDescent="0.2">
      <c r="A153" s="81" t="s">
        <v>166</v>
      </c>
      <c r="B153" s="36" t="s">
        <v>97</v>
      </c>
      <c r="C153" s="90">
        <v>0</v>
      </c>
      <c r="D153" s="90">
        <v>0</v>
      </c>
      <c r="E153" s="90">
        <v>0</v>
      </c>
      <c r="F153" s="90">
        <v>0</v>
      </c>
      <c r="G153" s="90">
        <v>0</v>
      </c>
      <c r="H153" s="90">
        <v>0</v>
      </c>
      <c r="I153" s="90">
        <v>0</v>
      </c>
      <c r="J153" s="90">
        <v>0</v>
      </c>
      <c r="K153" s="90">
        <v>0</v>
      </c>
      <c r="L153" s="90">
        <v>0</v>
      </c>
      <c r="M153" s="90">
        <v>0</v>
      </c>
      <c r="N153" s="90">
        <v>0</v>
      </c>
      <c r="O153" s="83">
        <f>AVERAGE(C153:N153)</f>
        <v>0</v>
      </c>
      <c r="P153" s="49">
        <v>0</v>
      </c>
      <c r="Q153" s="38" t="s">
        <v>25</v>
      </c>
      <c r="R153" s="42">
        <v>0</v>
      </c>
      <c r="S153" s="43"/>
    </row>
    <row r="154" spans="1:19" x14ac:dyDescent="0.2">
      <c r="A154" s="81" t="s">
        <v>166</v>
      </c>
      <c r="B154" s="36" t="s">
        <v>98</v>
      </c>
      <c r="C154" s="90">
        <v>0</v>
      </c>
      <c r="D154" s="90">
        <v>0</v>
      </c>
      <c r="E154" s="90">
        <v>0</v>
      </c>
      <c r="F154" s="90">
        <v>0</v>
      </c>
      <c r="G154" s="90">
        <v>0</v>
      </c>
      <c r="H154" s="90">
        <v>0</v>
      </c>
      <c r="I154" s="90">
        <v>0</v>
      </c>
      <c r="J154" s="90">
        <v>0</v>
      </c>
      <c r="K154" s="90">
        <v>0</v>
      </c>
      <c r="L154" s="90">
        <v>0</v>
      </c>
      <c r="M154" s="90">
        <v>0</v>
      </c>
      <c r="N154" s="90">
        <v>0</v>
      </c>
      <c r="O154" s="83">
        <f>AVERAGE(C154:N154)</f>
        <v>0</v>
      </c>
      <c r="P154" s="49">
        <v>0</v>
      </c>
      <c r="Q154" s="38" t="s">
        <v>21</v>
      </c>
      <c r="R154" s="42">
        <v>0</v>
      </c>
      <c r="S154" s="43"/>
    </row>
    <row r="155" spans="1:19" x14ac:dyDescent="0.2">
      <c r="A155" s="81" t="s">
        <v>166</v>
      </c>
      <c r="B155" s="36" t="s">
        <v>97</v>
      </c>
      <c r="C155" s="90">
        <v>0</v>
      </c>
      <c r="D155" s="90">
        <v>0</v>
      </c>
      <c r="E155" s="90">
        <v>0</v>
      </c>
      <c r="F155" s="90">
        <v>0</v>
      </c>
      <c r="G155" s="90">
        <v>0</v>
      </c>
      <c r="H155" s="90">
        <v>0</v>
      </c>
      <c r="I155" s="90">
        <v>0</v>
      </c>
      <c r="J155" s="90">
        <v>0</v>
      </c>
      <c r="K155" s="90">
        <v>0</v>
      </c>
      <c r="L155" s="90">
        <v>0</v>
      </c>
      <c r="M155" s="90">
        <v>0</v>
      </c>
      <c r="N155" s="90">
        <v>0</v>
      </c>
      <c r="O155" s="83">
        <f>AVERAGE(C155:N155)</f>
        <v>0</v>
      </c>
      <c r="P155" s="49">
        <v>0</v>
      </c>
      <c r="Q155" s="38" t="s">
        <v>25</v>
      </c>
      <c r="R155" s="42">
        <v>0</v>
      </c>
      <c r="S155" s="43"/>
    </row>
    <row r="156" spans="1:19" x14ac:dyDescent="0.2">
      <c r="B156" s="39" t="s">
        <v>18</v>
      </c>
      <c r="C156" s="89"/>
      <c r="D156" s="89"/>
      <c r="E156" s="89"/>
      <c r="F156" s="89"/>
      <c r="G156" s="89"/>
      <c r="H156" s="89"/>
      <c r="I156" s="89"/>
      <c r="J156" s="89"/>
      <c r="K156" s="89"/>
      <c r="L156" s="89"/>
      <c r="M156" s="89"/>
      <c r="N156" s="89"/>
      <c r="O156" s="74"/>
      <c r="P156" s="49">
        <v>0</v>
      </c>
      <c r="Q156" s="41"/>
      <c r="R156" s="42">
        <v>0</v>
      </c>
      <c r="S156" s="43"/>
    </row>
    <row r="157" spans="1:19" x14ac:dyDescent="0.2">
      <c r="B157" s="39" t="s">
        <v>18</v>
      </c>
      <c r="C157" s="89"/>
      <c r="D157" s="89"/>
      <c r="E157" s="89"/>
      <c r="F157" s="89"/>
      <c r="G157" s="89"/>
      <c r="H157" s="89"/>
      <c r="I157" s="89"/>
      <c r="J157" s="89"/>
      <c r="K157" s="89"/>
      <c r="L157" s="89"/>
      <c r="M157" s="89"/>
      <c r="N157" s="89"/>
      <c r="O157" s="74"/>
      <c r="P157" s="49">
        <v>0</v>
      </c>
      <c r="Q157" s="41"/>
      <c r="R157" s="42">
        <v>0</v>
      </c>
      <c r="S157" s="43"/>
    </row>
    <row r="158" spans="1:19" x14ac:dyDescent="0.2">
      <c r="B158" s="39" t="s">
        <v>18</v>
      </c>
      <c r="C158" s="89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74"/>
      <c r="P158" s="49">
        <v>0</v>
      </c>
      <c r="Q158" s="41"/>
      <c r="R158" s="42">
        <v>0</v>
      </c>
      <c r="S158" s="43"/>
    </row>
    <row r="159" spans="1:19" x14ac:dyDescent="0.2">
      <c r="B159" s="39" t="s">
        <v>18</v>
      </c>
      <c r="C159" s="89"/>
      <c r="D159" s="89"/>
      <c r="E159" s="89"/>
      <c r="F159" s="89"/>
      <c r="G159" s="89"/>
      <c r="H159" s="89"/>
      <c r="I159" s="89"/>
      <c r="J159" s="89"/>
      <c r="K159" s="89"/>
      <c r="L159" s="89"/>
      <c r="M159" s="89"/>
      <c r="N159" s="89"/>
      <c r="O159" s="74"/>
      <c r="P159" s="49">
        <v>0</v>
      </c>
      <c r="Q159" s="41"/>
      <c r="R159" s="42">
        <v>0</v>
      </c>
      <c r="S159" s="43"/>
    </row>
    <row r="160" spans="1:19" x14ac:dyDescent="0.2">
      <c r="B160" s="39" t="s">
        <v>18</v>
      </c>
      <c r="C160" s="89"/>
      <c r="D160" s="89"/>
      <c r="E160" s="89"/>
      <c r="F160" s="89"/>
      <c r="G160" s="89"/>
      <c r="H160" s="89"/>
      <c r="I160" s="89"/>
      <c r="J160" s="89"/>
      <c r="K160" s="89"/>
      <c r="L160" s="89"/>
      <c r="M160" s="89"/>
      <c r="N160" s="89"/>
      <c r="O160" s="74"/>
      <c r="P160" s="49">
        <v>0</v>
      </c>
      <c r="Q160" s="41"/>
      <c r="R160" s="42">
        <v>0</v>
      </c>
      <c r="S160" s="43"/>
    </row>
    <row r="161" spans="1:19" x14ac:dyDescent="0.2">
      <c r="B161" s="39" t="s">
        <v>18</v>
      </c>
      <c r="C161" s="89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74"/>
      <c r="P161" s="49">
        <v>0</v>
      </c>
      <c r="Q161" s="41"/>
      <c r="R161" s="42">
        <v>0</v>
      </c>
      <c r="S161" s="43"/>
    </row>
    <row r="162" spans="1:19" x14ac:dyDescent="0.2">
      <c r="B162" s="35" t="s">
        <v>99</v>
      </c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73"/>
      <c r="P162" s="26"/>
      <c r="Q162" s="27"/>
      <c r="R162" s="44"/>
      <c r="S162" s="45"/>
    </row>
    <row r="163" spans="1:19" x14ac:dyDescent="0.2">
      <c r="A163" s="81" t="s">
        <v>167</v>
      </c>
      <c r="B163" s="36" t="s">
        <v>100</v>
      </c>
      <c r="C163" s="90">
        <v>0</v>
      </c>
      <c r="D163" s="90">
        <v>0</v>
      </c>
      <c r="E163" s="90">
        <v>0</v>
      </c>
      <c r="F163" s="90">
        <v>0</v>
      </c>
      <c r="G163" s="90">
        <v>0</v>
      </c>
      <c r="H163" s="90">
        <v>0</v>
      </c>
      <c r="I163" s="90">
        <v>0</v>
      </c>
      <c r="J163" s="90">
        <v>0</v>
      </c>
      <c r="K163" s="90">
        <v>0</v>
      </c>
      <c r="L163" s="90">
        <v>0</v>
      </c>
      <c r="M163" s="90">
        <v>0</v>
      </c>
      <c r="N163" s="90">
        <v>0</v>
      </c>
      <c r="O163" s="83">
        <f t="shared" ref="O163:O171" si="9">AVERAGE(C163:N163)</f>
        <v>0</v>
      </c>
      <c r="P163" s="49">
        <v>0</v>
      </c>
      <c r="Q163" s="38" t="s">
        <v>21</v>
      </c>
      <c r="R163" s="42">
        <v>0</v>
      </c>
      <c r="S163" s="43"/>
    </row>
    <row r="164" spans="1:19" x14ac:dyDescent="0.2">
      <c r="A164" s="81" t="s">
        <v>167</v>
      </c>
      <c r="B164" s="36" t="s">
        <v>101</v>
      </c>
      <c r="C164" s="90">
        <v>0</v>
      </c>
      <c r="D164" s="90">
        <v>0</v>
      </c>
      <c r="E164" s="90">
        <v>0</v>
      </c>
      <c r="F164" s="90">
        <v>0</v>
      </c>
      <c r="G164" s="90">
        <v>0</v>
      </c>
      <c r="H164" s="90">
        <v>0</v>
      </c>
      <c r="I164" s="90">
        <v>0</v>
      </c>
      <c r="J164" s="90">
        <v>0</v>
      </c>
      <c r="K164" s="90">
        <v>0</v>
      </c>
      <c r="L164" s="90">
        <v>0</v>
      </c>
      <c r="M164" s="90">
        <v>0</v>
      </c>
      <c r="N164" s="90">
        <v>0</v>
      </c>
      <c r="O164" s="83">
        <f t="shared" si="9"/>
        <v>0</v>
      </c>
      <c r="P164" s="49">
        <v>0</v>
      </c>
      <c r="Q164" s="50" t="s">
        <v>102</v>
      </c>
      <c r="R164" s="42">
        <v>0</v>
      </c>
      <c r="S164" s="43"/>
    </row>
    <row r="165" spans="1:19" x14ac:dyDescent="0.2">
      <c r="A165" s="81" t="s">
        <v>167</v>
      </c>
      <c r="B165" s="36" t="s">
        <v>103</v>
      </c>
      <c r="C165" s="90">
        <v>0</v>
      </c>
      <c r="D165" s="90">
        <v>0</v>
      </c>
      <c r="E165" s="90">
        <v>0</v>
      </c>
      <c r="F165" s="90">
        <v>0</v>
      </c>
      <c r="G165" s="90">
        <v>0</v>
      </c>
      <c r="H165" s="90">
        <v>0</v>
      </c>
      <c r="I165" s="90">
        <v>0</v>
      </c>
      <c r="J165" s="90">
        <v>0</v>
      </c>
      <c r="K165" s="90">
        <v>0</v>
      </c>
      <c r="L165" s="90">
        <v>0</v>
      </c>
      <c r="M165" s="90">
        <v>0</v>
      </c>
      <c r="N165" s="90">
        <v>0</v>
      </c>
      <c r="O165" s="83">
        <f t="shared" si="9"/>
        <v>0</v>
      </c>
      <c r="P165" s="49">
        <v>0</v>
      </c>
      <c r="Q165" s="38" t="s">
        <v>25</v>
      </c>
      <c r="R165" s="42">
        <v>0</v>
      </c>
      <c r="S165" s="43"/>
    </row>
    <row r="166" spans="1:19" x14ac:dyDescent="0.2">
      <c r="A166" s="81" t="s">
        <v>167</v>
      </c>
      <c r="B166" s="36" t="s">
        <v>104</v>
      </c>
      <c r="C166" s="90">
        <v>0</v>
      </c>
      <c r="D166" s="90">
        <v>0</v>
      </c>
      <c r="E166" s="90">
        <v>0</v>
      </c>
      <c r="F166" s="90">
        <v>0</v>
      </c>
      <c r="G166" s="90">
        <v>0</v>
      </c>
      <c r="H166" s="90">
        <v>0</v>
      </c>
      <c r="I166" s="90">
        <v>0</v>
      </c>
      <c r="J166" s="90">
        <v>0</v>
      </c>
      <c r="K166" s="90">
        <v>0</v>
      </c>
      <c r="L166" s="90">
        <v>0</v>
      </c>
      <c r="M166" s="90">
        <v>0</v>
      </c>
      <c r="N166" s="90">
        <v>0</v>
      </c>
      <c r="O166" s="83">
        <f t="shared" si="9"/>
        <v>0</v>
      </c>
      <c r="P166" s="49">
        <v>0</v>
      </c>
      <c r="Q166" s="38" t="s">
        <v>25</v>
      </c>
      <c r="R166" s="42">
        <v>0</v>
      </c>
      <c r="S166" s="43"/>
    </row>
    <row r="167" spans="1:19" x14ac:dyDescent="0.2">
      <c r="A167" s="81" t="s">
        <v>167</v>
      </c>
      <c r="B167" s="36" t="s">
        <v>105</v>
      </c>
      <c r="C167" s="90">
        <v>0</v>
      </c>
      <c r="D167" s="90">
        <v>0</v>
      </c>
      <c r="E167" s="90">
        <v>0</v>
      </c>
      <c r="F167" s="90">
        <v>0</v>
      </c>
      <c r="G167" s="90">
        <v>0</v>
      </c>
      <c r="H167" s="90">
        <v>0</v>
      </c>
      <c r="I167" s="90">
        <v>0</v>
      </c>
      <c r="J167" s="90">
        <v>0</v>
      </c>
      <c r="K167" s="90">
        <v>0</v>
      </c>
      <c r="L167" s="90">
        <v>0</v>
      </c>
      <c r="M167" s="90">
        <v>0</v>
      </c>
      <c r="N167" s="90">
        <v>0</v>
      </c>
      <c r="O167" s="83">
        <f t="shared" si="9"/>
        <v>0</v>
      </c>
      <c r="P167" s="49">
        <v>0</v>
      </c>
      <c r="Q167" s="38" t="s">
        <v>25</v>
      </c>
      <c r="R167" s="42">
        <v>0</v>
      </c>
      <c r="S167" s="43"/>
    </row>
    <row r="168" spans="1:19" x14ac:dyDescent="0.2">
      <c r="A168" s="81" t="s">
        <v>167</v>
      </c>
      <c r="B168" s="36" t="s">
        <v>106</v>
      </c>
      <c r="C168" s="90">
        <v>0</v>
      </c>
      <c r="D168" s="90">
        <v>0</v>
      </c>
      <c r="E168" s="90">
        <v>0</v>
      </c>
      <c r="F168" s="90">
        <v>0</v>
      </c>
      <c r="G168" s="90">
        <v>0</v>
      </c>
      <c r="H168" s="90">
        <v>0</v>
      </c>
      <c r="I168" s="90">
        <v>0</v>
      </c>
      <c r="J168" s="90">
        <v>0</v>
      </c>
      <c r="K168" s="90">
        <v>0</v>
      </c>
      <c r="L168" s="90">
        <v>0</v>
      </c>
      <c r="M168" s="90">
        <v>0</v>
      </c>
      <c r="N168" s="90">
        <v>0</v>
      </c>
      <c r="O168" s="83">
        <f t="shared" si="9"/>
        <v>0</v>
      </c>
      <c r="P168" s="49">
        <v>0</v>
      </c>
      <c r="Q168" s="38" t="s">
        <v>25</v>
      </c>
      <c r="R168" s="42">
        <v>0</v>
      </c>
      <c r="S168" s="43"/>
    </row>
    <row r="169" spans="1:19" x14ac:dyDescent="0.2">
      <c r="A169" s="81" t="s">
        <v>167</v>
      </c>
      <c r="B169" s="36" t="s">
        <v>107</v>
      </c>
      <c r="C169" s="90">
        <v>0</v>
      </c>
      <c r="D169" s="90">
        <v>0</v>
      </c>
      <c r="E169" s="90">
        <v>0</v>
      </c>
      <c r="F169" s="90">
        <v>0</v>
      </c>
      <c r="G169" s="90">
        <v>0</v>
      </c>
      <c r="H169" s="90">
        <v>0</v>
      </c>
      <c r="I169" s="90">
        <v>0</v>
      </c>
      <c r="J169" s="90">
        <v>0</v>
      </c>
      <c r="K169" s="90">
        <v>0</v>
      </c>
      <c r="L169" s="90">
        <v>0</v>
      </c>
      <c r="M169" s="90">
        <v>0</v>
      </c>
      <c r="N169" s="90">
        <v>0</v>
      </c>
      <c r="O169" s="83">
        <f t="shared" si="9"/>
        <v>0</v>
      </c>
      <c r="P169" s="49">
        <v>0</v>
      </c>
      <c r="Q169" s="38" t="s">
        <v>25</v>
      </c>
      <c r="R169" s="42">
        <v>0</v>
      </c>
      <c r="S169" s="43"/>
    </row>
    <row r="170" spans="1:19" x14ac:dyDescent="0.2">
      <c r="A170" s="81" t="s">
        <v>167</v>
      </c>
      <c r="B170" s="36" t="s">
        <v>108</v>
      </c>
      <c r="C170" s="90">
        <v>0</v>
      </c>
      <c r="D170" s="90">
        <v>0</v>
      </c>
      <c r="E170" s="90">
        <v>0</v>
      </c>
      <c r="F170" s="90">
        <v>0</v>
      </c>
      <c r="G170" s="90">
        <v>0</v>
      </c>
      <c r="H170" s="90">
        <v>0</v>
      </c>
      <c r="I170" s="90">
        <v>0</v>
      </c>
      <c r="J170" s="90">
        <v>0</v>
      </c>
      <c r="K170" s="90">
        <v>0</v>
      </c>
      <c r="L170" s="90">
        <v>0</v>
      </c>
      <c r="M170" s="90">
        <v>0</v>
      </c>
      <c r="N170" s="90">
        <v>0</v>
      </c>
      <c r="O170" s="83">
        <f t="shared" si="9"/>
        <v>0</v>
      </c>
      <c r="P170" s="49">
        <v>0</v>
      </c>
      <c r="Q170" s="38" t="s">
        <v>25</v>
      </c>
      <c r="R170" s="42">
        <v>0</v>
      </c>
      <c r="S170" s="43"/>
    </row>
    <row r="171" spans="1:19" x14ac:dyDescent="0.2">
      <c r="A171" s="81" t="s">
        <v>167</v>
      </c>
      <c r="B171" s="36" t="s">
        <v>109</v>
      </c>
      <c r="C171" s="90">
        <v>0</v>
      </c>
      <c r="D171" s="90">
        <v>0</v>
      </c>
      <c r="E171" s="90">
        <v>0</v>
      </c>
      <c r="F171" s="90">
        <v>0</v>
      </c>
      <c r="G171" s="90">
        <v>0</v>
      </c>
      <c r="H171" s="90">
        <v>0</v>
      </c>
      <c r="I171" s="90">
        <v>0</v>
      </c>
      <c r="J171" s="90">
        <v>0</v>
      </c>
      <c r="K171" s="90">
        <v>0</v>
      </c>
      <c r="L171" s="90">
        <v>0</v>
      </c>
      <c r="M171" s="90">
        <v>0</v>
      </c>
      <c r="N171" s="90">
        <v>0</v>
      </c>
      <c r="O171" s="83">
        <f t="shared" si="9"/>
        <v>0</v>
      </c>
      <c r="P171" s="49">
        <v>0</v>
      </c>
      <c r="Q171" s="38" t="s">
        <v>25</v>
      </c>
      <c r="R171" s="42">
        <v>0</v>
      </c>
      <c r="S171" s="43"/>
    </row>
    <row r="172" spans="1:19" x14ac:dyDescent="0.2">
      <c r="B172" s="39" t="s">
        <v>18</v>
      </c>
      <c r="C172" s="89"/>
      <c r="D172" s="89"/>
      <c r="E172" s="89"/>
      <c r="F172" s="89"/>
      <c r="G172" s="89"/>
      <c r="H172" s="89"/>
      <c r="I172" s="89"/>
      <c r="J172" s="89"/>
      <c r="K172" s="89"/>
      <c r="L172" s="89"/>
      <c r="M172" s="89"/>
      <c r="N172" s="89"/>
      <c r="O172" s="74"/>
      <c r="P172" s="49">
        <v>0</v>
      </c>
      <c r="Q172" s="41"/>
      <c r="R172" s="42">
        <v>0</v>
      </c>
      <c r="S172" s="43"/>
    </row>
    <row r="173" spans="1:19" x14ac:dyDescent="0.2">
      <c r="B173" s="39" t="s">
        <v>18</v>
      </c>
      <c r="C173" s="89"/>
      <c r="D173" s="89"/>
      <c r="E173" s="89"/>
      <c r="F173" s="89"/>
      <c r="G173" s="89"/>
      <c r="H173" s="89"/>
      <c r="I173" s="89"/>
      <c r="J173" s="89"/>
      <c r="K173" s="89"/>
      <c r="L173" s="89"/>
      <c r="M173" s="89"/>
      <c r="N173" s="89"/>
      <c r="O173" s="74"/>
      <c r="P173" s="49">
        <v>0</v>
      </c>
      <c r="Q173" s="41"/>
      <c r="R173" s="42">
        <v>0</v>
      </c>
      <c r="S173" s="43"/>
    </row>
    <row r="174" spans="1:19" x14ac:dyDescent="0.2">
      <c r="B174" s="39" t="s">
        <v>18</v>
      </c>
      <c r="C174" s="89"/>
      <c r="D174" s="89"/>
      <c r="E174" s="89"/>
      <c r="F174" s="89"/>
      <c r="G174" s="89"/>
      <c r="H174" s="89"/>
      <c r="I174" s="89"/>
      <c r="J174" s="89"/>
      <c r="K174" s="89"/>
      <c r="L174" s="89"/>
      <c r="M174" s="89"/>
      <c r="N174" s="89"/>
      <c r="O174" s="74"/>
      <c r="P174" s="49">
        <v>0</v>
      </c>
      <c r="Q174" s="41"/>
      <c r="R174" s="42">
        <v>0</v>
      </c>
      <c r="S174" s="43"/>
    </row>
    <row r="175" spans="1:19" x14ac:dyDescent="0.2">
      <c r="B175" s="35" t="s">
        <v>110</v>
      </c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73"/>
      <c r="P175" s="26"/>
      <c r="Q175" s="27"/>
      <c r="R175" s="44"/>
      <c r="S175" s="45"/>
    </row>
    <row r="176" spans="1:19" x14ac:dyDescent="0.2">
      <c r="A176" s="81" t="s">
        <v>168</v>
      </c>
      <c r="B176" s="36" t="s">
        <v>128</v>
      </c>
      <c r="C176" s="90">
        <v>0</v>
      </c>
      <c r="D176" s="90">
        <v>0</v>
      </c>
      <c r="E176" s="90">
        <v>0</v>
      </c>
      <c r="F176" s="90">
        <v>0</v>
      </c>
      <c r="G176" s="90">
        <v>0</v>
      </c>
      <c r="H176" s="90">
        <v>0</v>
      </c>
      <c r="I176" s="90">
        <v>0</v>
      </c>
      <c r="J176" s="90">
        <v>0</v>
      </c>
      <c r="K176" s="90">
        <v>0</v>
      </c>
      <c r="L176" s="90">
        <v>0</v>
      </c>
      <c r="M176" s="90">
        <v>0</v>
      </c>
      <c r="N176" s="90">
        <v>0</v>
      </c>
      <c r="O176" s="83">
        <f>AVERAGE(C176:N176)</f>
        <v>0</v>
      </c>
      <c r="P176" s="46">
        <v>0</v>
      </c>
      <c r="Q176" s="38" t="s">
        <v>25</v>
      </c>
      <c r="R176" s="42">
        <v>0</v>
      </c>
      <c r="S176" s="43"/>
    </row>
    <row r="177" spans="1:19" x14ac:dyDescent="0.2">
      <c r="A177" s="81" t="s">
        <v>168</v>
      </c>
      <c r="B177" s="36" t="s">
        <v>111</v>
      </c>
      <c r="C177" s="90">
        <v>0</v>
      </c>
      <c r="D177" s="90">
        <v>0</v>
      </c>
      <c r="E177" s="90">
        <v>0</v>
      </c>
      <c r="F177" s="90">
        <v>0</v>
      </c>
      <c r="G177" s="90">
        <v>0</v>
      </c>
      <c r="H177" s="90">
        <v>0</v>
      </c>
      <c r="I177" s="90">
        <v>0</v>
      </c>
      <c r="J177" s="90">
        <v>0</v>
      </c>
      <c r="K177" s="90">
        <v>0</v>
      </c>
      <c r="L177" s="90">
        <v>0</v>
      </c>
      <c r="M177" s="90">
        <v>0</v>
      </c>
      <c r="N177" s="90">
        <v>0</v>
      </c>
      <c r="O177" s="83">
        <f>AVERAGE(C177:N177)</f>
        <v>0</v>
      </c>
      <c r="P177" s="49">
        <v>0</v>
      </c>
      <c r="Q177" s="38" t="s">
        <v>25</v>
      </c>
      <c r="R177" s="42">
        <v>0</v>
      </c>
      <c r="S177" s="43"/>
    </row>
    <row r="178" spans="1:19" x14ac:dyDescent="0.2">
      <c r="A178" s="81" t="s">
        <v>168</v>
      </c>
      <c r="B178" s="36" t="s">
        <v>112</v>
      </c>
      <c r="C178" s="90">
        <v>0</v>
      </c>
      <c r="D178" s="90">
        <v>0</v>
      </c>
      <c r="E178" s="90">
        <v>0</v>
      </c>
      <c r="F178" s="90">
        <v>0</v>
      </c>
      <c r="G178" s="90">
        <v>0</v>
      </c>
      <c r="H178" s="90">
        <v>0</v>
      </c>
      <c r="I178" s="90">
        <v>0</v>
      </c>
      <c r="J178" s="90">
        <v>0</v>
      </c>
      <c r="K178" s="90">
        <v>0</v>
      </c>
      <c r="L178" s="90">
        <v>0</v>
      </c>
      <c r="M178" s="90">
        <v>0</v>
      </c>
      <c r="N178" s="90">
        <v>0</v>
      </c>
      <c r="O178" s="83">
        <f>AVERAGE(C178:N178)</f>
        <v>0</v>
      </c>
      <c r="P178" s="49">
        <v>0</v>
      </c>
      <c r="Q178" s="38" t="s">
        <v>21</v>
      </c>
      <c r="R178" s="42">
        <v>0</v>
      </c>
      <c r="S178" s="43"/>
    </row>
    <row r="179" spans="1:19" x14ac:dyDescent="0.2">
      <c r="A179" s="81" t="s">
        <v>168</v>
      </c>
      <c r="B179" s="36" t="s">
        <v>113</v>
      </c>
      <c r="C179" s="90">
        <v>0</v>
      </c>
      <c r="D179" s="90">
        <v>0</v>
      </c>
      <c r="E179" s="90">
        <v>0</v>
      </c>
      <c r="F179" s="90">
        <v>0</v>
      </c>
      <c r="G179" s="90">
        <v>0</v>
      </c>
      <c r="H179" s="90">
        <v>2</v>
      </c>
      <c r="I179" s="90">
        <v>1</v>
      </c>
      <c r="J179" s="90">
        <v>0</v>
      </c>
      <c r="K179" s="90">
        <v>0</v>
      </c>
      <c r="L179" s="90">
        <v>0</v>
      </c>
      <c r="M179" s="90">
        <v>0</v>
      </c>
      <c r="N179" s="90">
        <v>22</v>
      </c>
      <c r="O179" s="83">
        <f>AVERAGE(C179:N179)</f>
        <v>2.0833333333333335</v>
      </c>
      <c r="P179" s="49">
        <v>2</v>
      </c>
      <c r="Q179" s="38" t="s">
        <v>25</v>
      </c>
      <c r="R179" s="42">
        <v>0</v>
      </c>
      <c r="S179" s="43"/>
    </row>
    <row r="180" spans="1:19" x14ac:dyDescent="0.2">
      <c r="A180" s="81" t="s">
        <v>168</v>
      </c>
      <c r="B180" s="36" t="s">
        <v>114</v>
      </c>
      <c r="C180" s="90">
        <v>0</v>
      </c>
      <c r="D180" s="90">
        <v>0</v>
      </c>
      <c r="E180" s="90">
        <v>0</v>
      </c>
      <c r="F180" s="90">
        <v>0</v>
      </c>
      <c r="G180" s="90">
        <v>0</v>
      </c>
      <c r="H180" s="90">
        <v>0</v>
      </c>
      <c r="I180" s="90">
        <v>0</v>
      </c>
      <c r="J180" s="90">
        <v>0</v>
      </c>
      <c r="K180" s="90">
        <v>0</v>
      </c>
      <c r="L180" s="90">
        <v>0</v>
      </c>
      <c r="M180" s="90">
        <v>0</v>
      </c>
      <c r="N180" s="90">
        <v>0</v>
      </c>
      <c r="O180" s="83">
        <f>AVERAGE(C180:N180)</f>
        <v>0</v>
      </c>
      <c r="P180" s="49">
        <v>0</v>
      </c>
      <c r="Q180" s="38" t="s">
        <v>25</v>
      </c>
      <c r="R180" s="42">
        <v>0</v>
      </c>
      <c r="S180" s="43"/>
    </row>
    <row r="181" spans="1:19" x14ac:dyDescent="0.2">
      <c r="B181" s="39" t="s">
        <v>18</v>
      </c>
      <c r="C181" s="89"/>
      <c r="D181" s="89"/>
      <c r="E181" s="89"/>
      <c r="F181" s="89"/>
      <c r="G181" s="89"/>
      <c r="H181" s="89"/>
      <c r="I181" s="89"/>
      <c r="J181" s="89"/>
      <c r="K181" s="89"/>
      <c r="L181" s="89"/>
      <c r="M181" s="89"/>
      <c r="N181" s="89"/>
      <c r="O181" s="74"/>
      <c r="P181" s="49">
        <v>0</v>
      </c>
      <c r="Q181" s="41"/>
      <c r="R181" s="42">
        <v>0</v>
      </c>
      <c r="S181" s="43"/>
    </row>
    <row r="182" spans="1:19" x14ac:dyDescent="0.2">
      <c r="B182" s="39" t="s">
        <v>18</v>
      </c>
      <c r="C182" s="89"/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74"/>
      <c r="P182" s="49">
        <v>0</v>
      </c>
      <c r="Q182" s="41"/>
      <c r="R182" s="42">
        <v>0</v>
      </c>
      <c r="S182" s="43"/>
    </row>
    <row r="183" spans="1:19" x14ac:dyDescent="0.2">
      <c r="B183" s="39" t="s">
        <v>18</v>
      </c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74"/>
      <c r="P183" s="49">
        <v>0</v>
      </c>
      <c r="Q183" s="41"/>
      <c r="R183" s="42">
        <v>0</v>
      </c>
      <c r="S183" s="43"/>
    </row>
    <row r="184" spans="1:19" x14ac:dyDescent="0.2">
      <c r="B184" s="35" t="s">
        <v>180</v>
      </c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73"/>
      <c r="P184" s="26"/>
      <c r="Q184" s="27"/>
      <c r="R184" s="44"/>
      <c r="S184" s="45"/>
    </row>
    <row r="185" spans="1:19" x14ac:dyDescent="0.2">
      <c r="A185" s="81" t="s">
        <v>169</v>
      </c>
      <c r="B185" s="36" t="s">
        <v>115</v>
      </c>
      <c r="C185" s="90">
        <v>0</v>
      </c>
      <c r="D185" s="90">
        <v>0</v>
      </c>
      <c r="E185" s="90">
        <v>0</v>
      </c>
      <c r="F185" s="90">
        <v>0</v>
      </c>
      <c r="G185" s="90">
        <v>0</v>
      </c>
      <c r="H185" s="90">
        <v>0</v>
      </c>
      <c r="I185" s="90">
        <v>0</v>
      </c>
      <c r="J185" s="90">
        <v>0</v>
      </c>
      <c r="K185" s="90">
        <v>0</v>
      </c>
      <c r="L185" s="90">
        <v>0</v>
      </c>
      <c r="M185" s="90">
        <v>0</v>
      </c>
      <c r="N185" s="90">
        <v>0</v>
      </c>
      <c r="O185" s="83">
        <f>AVERAGE(C185:N185)</f>
        <v>0</v>
      </c>
      <c r="P185" s="49">
        <v>0</v>
      </c>
      <c r="Q185" s="38" t="s">
        <v>21</v>
      </c>
      <c r="R185" s="42">
        <v>0</v>
      </c>
      <c r="S185" s="43"/>
    </row>
    <row r="186" spans="1:19" x14ac:dyDescent="0.2">
      <c r="A186" s="81" t="s">
        <v>169</v>
      </c>
      <c r="B186" s="36" t="s">
        <v>116</v>
      </c>
      <c r="C186" s="90">
        <v>0</v>
      </c>
      <c r="D186" s="90">
        <v>0</v>
      </c>
      <c r="E186" s="90">
        <v>0</v>
      </c>
      <c r="F186" s="90">
        <v>0</v>
      </c>
      <c r="G186" s="90">
        <v>0</v>
      </c>
      <c r="H186" s="90">
        <v>0</v>
      </c>
      <c r="I186" s="90">
        <v>0</v>
      </c>
      <c r="J186" s="90">
        <v>0</v>
      </c>
      <c r="K186" s="90">
        <v>0</v>
      </c>
      <c r="L186" s="90">
        <v>0</v>
      </c>
      <c r="M186" s="90">
        <v>0</v>
      </c>
      <c r="N186" s="90">
        <v>0</v>
      </c>
      <c r="O186" s="83">
        <f>AVERAGE(C186:N186)</f>
        <v>0</v>
      </c>
      <c r="P186" s="49">
        <v>0</v>
      </c>
      <c r="Q186" s="38" t="s">
        <v>25</v>
      </c>
      <c r="R186" s="42">
        <v>0</v>
      </c>
      <c r="S186" s="43"/>
    </row>
    <row r="187" spans="1:19" x14ac:dyDescent="0.2">
      <c r="A187" s="81" t="s">
        <v>169</v>
      </c>
      <c r="B187" s="36" t="s">
        <v>117</v>
      </c>
      <c r="C187" s="90">
        <v>0</v>
      </c>
      <c r="D187" s="90">
        <v>0</v>
      </c>
      <c r="E187" s="90">
        <v>0</v>
      </c>
      <c r="F187" s="90">
        <v>0</v>
      </c>
      <c r="G187" s="90">
        <v>0</v>
      </c>
      <c r="H187" s="90">
        <v>0</v>
      </c>
      <c r="I187" s="90">
        <v>0</v>
      </c>
      <c r="J187" s="90">
        <v>0</v>
      </c>
      <c r="K187" s="90">
        <v>0</v>
      </c>
      <c r="L187" s="90">
        <v>0</v>
      </c>
      <c r="M187" s="90">
        <v>0</v>
      </c>
      <c r="N187" s="90">
        <v>0</v>
      </c>
      <c r="O187" s="83">
        <f>AVERAGE(C187:N187)</f>
        <v>0</v>
      </c>
      <c r="P187" s="49">
        <v>0</v>
      </c>
      <c r="Q187" s="38" t="s">
        <v>25</v>
      </c>
      <c r="R187" s="42">
        <v>0</v>
      </c>
      <c r="S187" s="43"/>
    </row>
    <row r="188" spans="1:19" x14ac:dyDescent="0.2">
      <c r="A188" s="81" t="s">
        <v>169</v>
      </c>
      <c r="B188" s="36" t="s">
        <v>118</v>
      </c>
      <c r="C188" s="90">
        <v>0</v>
      </c>
      <c r="D188" s="90">
        <v>0</v>
      </c>
      <c r="E188" s="90">
        <v>0</v>
      </c>
      <c r="F188" s="90">
        <v>0</v>
      </c>
      <c r="G188" s="90">
        <v>0</v>
      </c>
      <c r="H188" s="90">
        <v>0</v>
      </c>
      <c r="I188" s="90">
        <v>0</v>
      </c>
      <c r="J188" s="90">
        <v>0</v>
      </c>
      <c r="K188" s="90">
        <v>0</v>
      </c>
      <c r="L188" s="90">
        <v>0</v>
      </c>
      <c r="M188" s="90">
        <v>0</v>
      </c>
      <c r="N188" s="90">
        <v>0</v>
      </c>
      <c r="O188" s="83">
        <f>AVERAGE(C188:N188)</f>
        <v>0</v>
      </c>
      <c r="P188" s="49">
        <v>0</v>
      </c>
      <c r="Q188" s="38" t="s">
        <v>25</v>
      </c>
      <c r="R188" s="42">
        <v>0</v>
      </c>
      <c r="S188" s="43"/>
    </row>
    <row r="189" spans="1:19" x14ac:dyDescent="0.2">
      <c r="B189" s="39" t="s">
        <v>18</v>
      </c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74"/>
      <c r="P189" s="49">
        <v>0</v>
      </c>
      <c r="Q189" s="41"/>
      <c r="R189" s="42">
        <v>0</v>
      </c>
      <c r="S189" s="43"/>
    </row>
    <row r="190" spans="1:19" x14ac:dyDescent="0.2">
      <c r="B190" s="39" t="s">
        <v>18</v>
      </c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74"/>
      <c r="P190" s="49">
        <v>0</v>
      </c>
      <c r="Q190" s="41"/>
      <c r="R190" s="42">
        <v>0</v>
      </c>
      <c r="S190" s="43"/>
    </row>
    <row r="191" spans="1:19" x14ac:dyDescent="0.2">
      <c r="B191" s="39" t="s">
        <v>18</v>
      </c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74"/>
      <c r="P191" s="49">
        <v>0</v>
      </c>
      <c r="Q191" s="41"/>
      <c r="R191" s="42">
        <v>0</v>
      </c>
      <c r="S191" s="43"/>
    </row>
    <row r="192" spans="1:19" x14ac:dyDescent="0.2">
      <c r="B192" s="5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R192" s="53"/>
      <c r="S192" s="54"/>
    </row>
    <row r="193" spans="1:19" x14ac:dyDescent="0.2">
      <c r="B193" s="55" t="s">
        <v>119</v>
      </c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76"/>
      <c r="Q193" s="56"/>
      <c r="R193" s="11"/>
      <c r="S193" s="54"/>
    </row>
    <row r="194" spans="1:19" x14ac:dyDescent="0.2">
      <c r="B194" s="57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77"/>
      <c r="Q194" s="56"/>
      <c r="R194" s="11"/>
      <c r="S194" s="54"/>
    </row>
    <row r="195" spans="1:19" x14ac:dyDescent="0.2">
      <c r="A195" s="81" t="s">
        <v>158</v>
      </c>
      <c r="B195" s="106" t="s">
        <v>143</v>
      </c>
      <c r="C195" s="107"/>
      <c r="D195" s="107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8"/>
      <c r="Q195" s="108"/>
      <c r="R195" s="108"/>
      <c r="S195" s="109"/>
    </row>
    <row r="196" spans="1:19" x14ac:dyDescent="0.2">
      <c r="B196" s="101"/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3"/>
      <c r="Q196" s="103"/>
      <c r="R196" s="103"/>
      <c r="S196" s="104"/>
    </row>
    <row r="197" spans="1:19" x14ac:dyDescent="0.2">
      <c r="B197" s="105"/>
      <c r="C197" s="103"/>
      <c r="D197" s="103"/>
      <c r="E197" s="103"/>
      <c r="F197" s="103"/>
      <c r="G197" s="103"/>
      <c r="H197" s="103"/>
      <c r="I197" s="103"/>
      <c r="J197" s="103"/>
      <c r="K197" s="103"/>
      <c r="L197" s="103"/>
      <c r="M197" s="103"/>
      <c r="N197" s="103"/>
      <c r="O197" s="103"/>
      <c r="P197" s="103"/>
      <c r="Q197" s="103"/>
      <c r="R197" s="103"/>
      <c r="S197" s="104"/>
    </row>
    <row r="198" spans="1:19" x14ac:dyDescent="0.2">
      <c r="B198" s="105"/>
      <c r="C198" s="103"/>
      <c r="D198" s="103"/>
      <c r="E198" s="103"/>
      <c r="F198" s="103"/>
      <c r="G198" s="103"/>
      <c r="H198" s="103"/>
      <c r="I198" s="103"/>
      <c r="J198" s="103"/>
      <c r="K198" s="103"/>
      <c r="L198" s="103"/>
      <c r="M198" s="103"/>
      <c r="N198" s="103"/>
      <c r="O198" s="103"/>
      <c r="P198" s="103"/>
      <c r="Q198" s="103"/>
      <c r="R198" s="103"/>
      <c r="S198" s="104"/>
    </row>
    <row r="199" spans="1:19" x14ac:dyDescent="0.2">
      <c r="B199" s="57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77"/>
      <c r="Q199" s="56"/>
      <c r="R199" s="11"/>
      <c r="S199" s="54"/>
    </row>
    <row r="200" spans="1:19" ht="27" customHeight="1" x14ac:dyDescent="0.2">
      <c r="A200" s="81" t="s">
        <v>130</v>
      </c>
      <c r="B200" s="110" t="s">
        <v>121</v>
      </c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2"/>
    </row>
    <row r="201" spans="1:19" x14ac:dyDescent="0.2">
      <c r="B201" s="101"/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3"/>
      <c r="Q201" s="103"/>
      <c r="R201" s="103"/>
      <c r="S201" s="104"/>
    </row>
    <row r="202" spans="1:19" x14ac:dyDescent="0.2">
      <c r="B202" s="105"/>
      <c r="C202" s="103"/>
      <c r="D202" s="103"/>
      <c r="E202" s="103"/>
      <c r="F202" s="103"/>
      <c r="G202" s="103"/>
      <c r="H202" s="103"/>
      <c r="I202" s="103"/>
      <c r="J202" s="103"/>
      <c r="K202" s="103"/>
      <c r="L202" s="103"/>
      <c r="M202" s="103"/>
      <c r="N202" s="103"/>
      <c r="O202" s="103"/>
      <c r="P202" s="103"/>
      <c r="Q202" s="103"/>
      <c r="R202" s="103"/>
      <c r="S202" s="104"/>
    </row>
    <row r="203" spans="1:19" x14ac:dyDescent="0.2">
      <c r="B203" s="105"/>
      <c r="C203" s="103"/>
      <c r="D203" s="103"/>
      <c r="E203" s="103"/>
      <c r="F203" s="103"/>
      <c r="G203" s="103"/>
      <c r="H203" s="103"/>
      <c r="I203" s="103"/>
      <c r="J203" s="103"/>
      <c r="K203" s="103"/>
      <c r="L203" s="103"/>
      <c r="M203" s="103"/>
      <c r="N203" s="103"/>
      <c r="O203" s="103"/>
      <c r="P203" s="103"/>
      <c r="Q203" s="103"/>
      <c r="R203" s="103"/>
      <c r="S203" s="104"/>
    </row>
    <row r="204" spans="1:19" x14ac:dyDescent="0.2">
      <c r="B204" s="57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77"/>
      <c r="Q204" s="56"/>
      <c r="R204" s="11"/>
      <c r="S204" s="54"/>
    </row>
    <row r="205" spans="1:19" x14ac:dyDescent="0.2">
      <c r="B205" s="57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77"/>
      <c r="Q205" s="56"/>
      <c r="R205" s="11"/>
      <c r="S205" s="54"/>
    </row>
    <row r="206" spans="1:19" x14ac:dyDescent="0.2">
      <c r="A206" s="81" t="s">
        <v>170</v>
      </c>
      <c r="B206" s="110" t="s">
        <v>122</v>
      </c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2"/>
    </row>
    <row r="207" spans="1:19" x14ac:dyDescent="0.2">
      <c r="B207" s="101"/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3"/>
      <c r="Q207" s="103"/>
      <c r="R207" s="103"/>
      <c r="S207" s="104"/>
    </row>
    <row r="208" spans="1:19" x14ac:dyDescent="0.2">
      <c r="B208" s="105"/>
      <c r="C208" s="103"/>
      <c r="D208" s="103"/>
      <c r="E208" s="103"/>
      <c r="F208" s="103"/>
      <c r="G208" s="103"/>
      <c r="H208" s="103"/>
      <c r="I208" s="103"/>
      <c r="J208" s="103"/>
      <c r="K208" s="103"/>
      <c r="L208" s="103"/>
      <c r="M208" s="103"/>
      <c r="N208" s="103"/>
      <c r="O208" s="103"/>
      <c r="P208" s="103"/>
      <c r="Q208" s="103"/>
      <c r="R208" s="103"/>
      <c r="S208" s="104"/>
    </row>
    <row r="209" spans="1:19" x14ac:dyDescent="0.2">
      <c r="B209" s="105"/>
      <c r="C209" s="103"/>
      <c r="D209" s="103"/>
      <c r="E209" s="103"/>
      <c r="F209" s="103"/>
      <c r="G209" s="103"/>
      <c r="H209" s="103"/>
      <c r="I209" s="103"/>
      <c r="J209" s="103"/>
      <c r="K209" s="103"/>
      <c r="L209" s="103"/>
      <c r="M209" s="103"/>
      <c r="N209" s="103"/>
      <c r="O209" s="103"/>
      <c r="P209" s="103"/>
      <c r="Q209" s="103"/>
      <c r="R209" s="103"/>
      <c r="S209" s="104"/>
    </row>
    <row r="210" spans="1:19" x14ac:dyDescent="0.2">
      <c r="B210" s="57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77"/>
      <c r="Q210" s="56"/>
      <c r="R210" s="11"/>
      <c r="S210" s="54"/>
    </row>
    <row r="211" spans="1:19" ht="27" customHeight="1" x14ac:dyDescent="0.2">
      <c r="A211" s="81" t="s">
        <v>120</v>
      </c>
      <c r="B211" s="110" t="s">
        <v>150</v>
      </c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2"/>
    </row>
    <row r="212" spans="1:19" x14ac:dyDescent="0.2">
      <c r="B212" s="101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3"/>
      <c r="Q212" s="103"/>
      <c r="R212" s="103"/>
      <c r="S212" s="104"/>
    </row>
    <row r="213" spans="1:19" x14ac:dyDescent="0.2">
      <c r="B213" s="105"/>
      <c r="C213" s="103"/>
      <c r="D213" s="103"/>
      <c r="E213" s="103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03"/>
      <c r="S213" s="104"/>
    </row>
    <row r="214" spans="1:19" x14ac:dyDescent="0.2">
      <c r="B214" s="105"/>
      <c r="C214" s="103"/>
      <c r="D214" s="103"/>
      <c r="E214" s="103"/>
      <c r="F214" s="103"/>
      <c r="G214" s="103"/>
      <c r="H214" s="103"/>
      <c r="I214" s="103"/>
      <c r="J214" s="103"/>
      <c r="K214" s="103"/>
      <c r="L214" s="103"/>
      <c r="M214" s="103"/>
      <c r="N214" s="103"/>
      <c r="O214" s="103"/>
      <c r="P214" s="103"/>
      <c r="Q214" s="103"/>
      <c r="R214" s="103"/>
      <c r="S214" s="104"/>
    </row>
    <row r="215" spans="1:19" x14ac:dyDescent="0.2">
      <c r="B215" s="57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77"/>
      <c r="Q215" s="56"/>
      <c r="R215" s="11"/>
      <c r="S215" s="54"/>
    </row>
    <row r="216" spans="1:19" ht="27" customHeight="1" x14ac:dyDescent="0.2">
      <c r="A216" s="81" t="s">
        <v>120</v>
      </c>
      <c r="B216" s="110" t="s">
        <v>123</v>
      </c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2"/>
    </row>
    <row r="217" spans="1:19" x14ac:dyDescent="0.2">
      <c r="B217" s="101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3"/>
      <c r="Q217" s="103"/>
      <c r="R217" s="103"/>
      <c r="S217" s="104"/>
    </row>
    <row r="218" spans="1:19" x14ac:dyDescent="0.2">
      <c r="B218" s="105"/>
      <c r="C218" s="103"/>
      <c r="D218" s="103"/>
      <c r="E218" s="103"/>
      <c r="F218" s="103"/>
      <c r="G218" s="103"/>
      <c r="H218" s="103"/>
      <c r="I218" s="103"/>
      <c r="J218" s="103"/>
      <c r="K218" s="103"/>
      <c r="L218" s="103"/>
      <c r="M218" s="103"/>
      <c r="N218" s="103"/>
      <c r="O218" s="103"/>
      <c r="P218" s="103"/>
      <c r="Q218" s="103"/>
      <c r="R218" s="103"/>
      <c r="S218" s="104"/>
    </row>
    <row r="219" spans="1:19" x14ac:dyDescent="0.2">
      <c r="B219" s="105"/>
      <c r="C219" s="103"/>
      <c r="D219" s="103"/>
      <c r="E219" s="103"/>
      <c r="F219" s="103"/>
      <c r="G219" s="103"/>
      <c r="H219" s="103"/>
      <c r="I219" s="103"/>
      <c r="J219" s="103"/>
      <c r="K219" s="103"/>
      <c r="L219" s="103"/>
      <c r="M219" s="103"/>
      <c r="N219" s="103"/>
      <c r="O219" s="103"/>
      <c r="P219" s="103"/>
      <c r="Q219" s="103"/>
      <c r="R219" s="103"/>
      <c r="S219" s="104"/>
    </row>
    <row r="220" spans="1:19" x14ac:dyDescent="0.2">
      <c r="B220" s="57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77"/>
      <c r="Q220" s="56"/>
      <c r="R220" s="11"/>
      <c r="S220" s="54"/>
    </row>
    <row r="221" spans="1:19" ht="27" customHeight="1" x14ac:dyDescent="0.2">
      <c r="A221" s="81" t="s">
        <v>171</v>
      </c>
      <c r="B221" s="110" t="s">
        <v>149</v>
      </c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2"/>
    </row>
    <row r="222" spans="1:19" x14ac:dyDescent="0.2">
      <c r="B222" s="101"/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3"/>
      <c r="Q222" s="103"/>
      <c r="R222" s="103"/>
      <c r="S222" s="104"/>
    </row>
    <row r="223" spans="1:19" x14ac:dyDescent="0.2">
      <c r="B223" s="105"/>
      <c r="C223" s="103"/>
      <c r="D223" s="103"/>
      <c r="E223" s="103"/>
      <c r="F223" s="103"/>
      <c r="G223" s="103"/>
      <c r="H223" s="103"/>
      <c r="I223" s="103"/>
      <c r="J223" s="103"/>
      <c r="K223" s="103"/>
      <c r="L223" s="103"/>
      <c r="M223" s="103"/>
      <c r="N223" s="103"/>
      <c r="O223" s="103"/>
      <c r="P223" s="103"/>
      <c r="Q223" s="103"/>
      <c r="R223" s="103"/>
      <c r="S223" s="104"/>
    </row>
    <row r="224" spans="1:19" x14ac:dyDescent="0.2">
      <c r="B224" s="105"/>
      <c r="C224" s="103"/>
      <c r="D224" s="103"/>
      <c r="E224" s="103"/>
      <c r="F224" s="103"/>
      <c r="G224" s="103"/>
      <c r="H224" s="103"/>
      <c r="I224" s="103"/>
      <c r="J224" s="103"/>
      <c r="K224" s="103"/>
      <c r="L224" s="103"/>
      <c r="M224" s="103"/>
      <c r="N224" s="103"/>
      <c r="O224" s="103"/>
      <c r="P224" s="103"/>
      <c r="Q224" s="103"/>
      <c r="R224" s="103"/>
      <c r="S224" s="104"/>
    </row>
    <row r="225" spans="1:19" x14ac:dyDescent="0.2">
      <c r="B225" s="57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77"/>
      <c r="Q225" s="56"/>
      <c r="R225" s="11"/>
      <c r="S225" s="54"/>
    </row>
    <row r="226" spans="1:19" ht="27" customHeight="1" x14ac:dyDescent="0.2">
      <c r="A226" s="81" t="s">
        <v>172</v>
      </c>
      <c r="B226" s="110" t="s">
        <v>124</v>
      </c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2"/>
    </row>
    <row r="227" spans="1:19" x14ac:dyDescent="0.2">
      <c r="B227" s="101" t="s">
        <v>131</v>
      </c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3"/>
      <c r="Q227" s="103"/>
      <c r="R227" s="103"/>
      <c r="S227" s="104"/>
    </row>
    <row r="228" spans="1:19" x14ac:dyDescent="0.2">
      <c r="B228" s="105"/>
      <c r="C228" s="103"/>
      <c r="D228" s="103"/>
      <c r="E228" s="103"/>
      <c r="F228" s="103"/>
      <c r="G228" s="103"/>
      <c r="H228" s="103"/>
      <c r="I228" s="103"/>
      <c r="J228" s="103"/>
      <c r="K228" s="103"/>
      <c r="L228" s="103"/>
      <c r="M228" s="103"/>
      <c r="N228" s="103"/>
      <c r="O228" s="103"/>
      <c r="P228" s="103"/>
      <c r="Q228" s="103"/>
      <c r="R228" s="103"/>
      <c r="S228" s="104"/>
    </row>
    <row r="229" spans="1:19" x14ac:dyDescent="0.2">
      <c r="B229" s="105"/>
      <c r="C229" s="103"/>
      <c r="D229" s="103"/>
      <c r="E229" s="103"/>
      <c r="F229" s="103"/>
      <c r="G229" s="103"/>
      <c r="H229" s="103"/>
      <c r="I229" s="103"/>
      <c r="J229" s="103"/>
      <c r="K229" s="103"/>
      <c r="L229" s="103"/>
      <c r="M229" s="103"/>
      <c r="N229" s="103"/>
      <c r="O229" s="103"/>
      <c r="P229" s="103"/>
      <c r="Q229" s="103"/>
      <c r="R229" s="103"/>
      <c r="S229" s="104"/>
    </row>
    <row r="230" spans="1:19" x14ac:dyDescent="0.2">
      <c r="B230" s="57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77"/>
      <c r="Q230" s="56"/>
      <c r="R230" s="11"/>
      <c r="S230" s="54"/>
    </row>
    <row r="231" spans="1:19" x14ac:dyDescent="0.2">
      <c r="B231" s="57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77"/>
      <c r="Q231" s="56"/>
      <c r="R231" s="11"/>
      <c r="S231" s="54"/>
    </row>
    <row r="232" spans="1:19" x14ac:dyDescent="0.2">
      <c r="B232" s="57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77"/>
      <c r="Q232" s="56"/>
      <c r="R232" s="11"/>
      <c r="S232" s="54"/>
    </row>
    <row r="233" spans="1:19" x14ac:dyDescent="0.2">
      <c r="B233" s="57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77"/>
      <c r="P233" s="2" t="s">
        <v>125</v>
      </c>
      <c r="Q233" s="58"/>
      <c r="R233" s="59"/>
      <c r="S233" s="60"/>
    </row>
    <row r="234" spans="1:19" x14ac:dyDescent="0.2">
      <c r="B234" s="57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77"/>
      <c r="Q234" s="56"/>
      <c r="R234" s="11"/>
      <c r="S234" s="54"/>
    </row>
    <row r="235" spans="1:19" x14ac:dyDescent="0.2">
      <c r="B235" s="57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77"/>
      <c r="Q235" s="56"/>
      <c r="R235" s="11"/>
      <c r="S235" s="54"/>
    </row>
    <row r="236" spans="1:19" ht="15" x14ac:dyDescent="0.25">
      <c r="B236" s="57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77"/>
      <c r="P236" s="2" t="s">
        <v>126</v>
      </c>
      <c r="Q236" s="113"/>
      <c r="R236" s="114"/>
      <c r="S236" s="115"/>
    </row>
    <row r="237" spans="1:19" x14ac:dyDescent="0.2">
      <c r="B237" s="57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77"/>
      <c r="Q237" s="56"/>
      <c r="R237" s="11"/>
      <c r="S237" s="54"/>
    </row>
    <row r="238" spans="1:19" x14ac:dyDescent="0.2">
      <c r="B238" s="57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77"/>
      <c r="Q238" s="56"/>
      <c r="R238" s="11"/>
      <c r="S238" s="54"/>
    </row>
    <row r="239" spans="1:19" ht="15" x14ac:dyDescent="0.25">
      <c r="B239" s="57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77"/>
      <c r="P239" s="2" t="s">
        <v>127</v>
      </c>
      <c r="Q239" s="116"/>
      <c r="R239" s="114"/>
      <c r="S239" s="54"/>
    </row>
    <row r="240" spans="1:19" ht="12.75" thickBot="1" x14ac:dyDescent="0.25">
      <c r="B240" s="61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78"/>
      <c r="P240" s="62"/>
      <c r="Q240" s="63"/>
      <c r="R240" s="64"/>
      <c r="S240" s="65"/>
    </row>
    <row r="241" spans="2:18" ht="12.75" thickTop="1" x14ac:dyDescent="0.2"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R241" s="53"/>
    </row>
    <row r="242" spans="2:18" x14ac:dyDescent="0.2"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R242" s="53"/>
    </row>
    <row r="243" spans="2:18" x14ac:dyDescent="0.2"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R243" s="53"/>
    </row>
    <row r="244" spans="2:18" x14ac:dyDescent="0.2"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R244" s="53"/>
    </row>
    <row r="245" spans="2:18" x14ac:dyDescent="0.2">
      <c r="B245" s="67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79"/>
      <c r="R245" s="53"/>
    </row>
    <row r="246" spans="2:18" x14ac:dyDescent="0.2"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R246" s="53"/>
    </row>
    <row r="247" spans="2:18" x14ac:dyDescent="0.2"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R247" s="53"/>
    </row>
    <row r="248" spans="2:18" x14ac:dyDescent="0.2"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R248" s="53"/>
    </row>
    <row r="249" spans="2:18" x14ac:dyDescent="0.2"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R249" s="53"/>
    </row>
    <row r="250" spans="2:18" x14ac:dyDescent="0.2"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R250" s="53"/>
    </row>
    <row r="251" spans="2:18" x14ac:dyDescent="0.2"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R251" s="53"/>
    </row>
    <row r="252" spans="2:18" x14ac:dyDescent="0.2"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R252" s="53"/>
    </row>
    <row r="253" spans="2:18" x14ac:dyDescent="0.2"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R253" s="53"/>
    </row>
    <row r="254" spans="2:18" x14ac:dyDescent="0.2"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R254" s="53"/>
    </row>
    <row r="255" spans="2:18" x14ac:dyDescent="0.2"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R255" s="53"/>
    </row>
    <row r="256" spans="2:18" x14ac:dyDescent="0.2"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R256" s="53"/>
    </row>
    <row r="257" spans="2:18" x14ac:dyDescent="0.2"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R257" s="53"/>
    </row>
    <row r="258" spans="2:18" x14ac:dyDescent="0.2"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R258" s="53"/>
    </row>
    <row r="259" spans="2:18" x14ac:dyDescent="0.2"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R259" s="53"/>
    </row>
    <row r="260" spans="2:18" x14ac:dyDescent="0.2"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R260" s="53"/>
    </row>
    <row r="261" spans="2:18" x14ac:dyDescent="0.2"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R261" s="53"/>
    </row>
    <row r="262" spans="2:18" x14ac:dyDescent="0.2"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R262" s="53"/>
    </row>
    <row r="263" spans="2:18" x14ac:dyDescent="0.2"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R263" s="53"/>
    </row>
    <row r="264" spans="2:18" x14ac:dyDescent="0.2">
      <c r="B264" s="67"/>
      <c r="C264" s="92"/>
      <c r="D264" s="92"/>
      <c r="E264" s="92"/>
      <c r="F264" s="92"/>
      <c r="G264" s="92"/>
      <c r="H264" s="92"/>
      <c r="I264" s="92"/>
      <c r="J264" s="92"/>
      <c r="K264" s="92"/>
      <c r="L264" s="92"/>
      <c r="M264" s="92"/>
      <c r="N264" s="92"/>
      <c r="O264" s="79"/>
      <c r="R264" s="53"/>
    </row>
    <row r="265" spans="2:18" x14ac:dyDescent="0.2"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R265" s="53"/>
    </row>
    <row r="266" spans="2:18" x14ac:dyDescent="0.2"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R266" s="53"/>
    </row>
    <row r="267" spans="2:18" x14ac:dyDescent="0.2"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R267" s="53"/>
    </row>
    <row r="268" spans="2:18" x14ac:dyDescent="0.2"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R268" s="53"/>
    </row>
    <row r="269" spans="2:18" x14ac:dyDescent="0.2"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R269" s="53"/>
    </row>
    <row r="270" spans="2:18" x14ac:dyDescent="0.2"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R270" s="53"/>
    </row>
    <row r="271" spans="2:18" x14ac:dyDescent="0.2"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R271" s="53"/>
    </row>
    <row r="272" spans="2:18" x14ac:dyDescent="0.2"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R272" s="53"/>
    </row>
    <row r="273" spans="2:18" x14ac:dyDescent="0.2">
      <c r="B273" s="67"/>
      <c r="C273" s="92"/>
      <c r="D273" s="92"/>
      <c r="E273" s="92"/>
      <c r="F273" s="92"/>
      <c r="G273" s="92"/>
      <c r="H273" s="92"/>
      <c r="I273" s="92"/>
      <c r="J273" s="92"/>
      <c r="K273" s="92"/>
      <c r="L273" s="92"/>
      <c r="M273" s="92"/>
      <c r="N273" s="92"/>
      <c r="O273" s="79"/>
      <c r="R273" s="53"/>
    </row>
    <row r="274" spans="2:18" x14ac:dyDescent="0.2"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R274" s="53"/>
    </row>
    <row r="275" spans="2:18" x14ac:dyDescent="0.2"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R275" s="53"/>
    </row>
    <row r="276" spans="2:18" x14ac:dyDescent="0.2"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R276" s="53"/>
    </row>
    <row r="277" spans="2:18" x14ac:dyDescent="0.2"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R277" s="53"/>
    </row>
    <row r="278" spans="2:18" x14ac:dyDescent="0.2"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R278" s="53"/>
    </row>
    <row r="279" spans="2:18" x14ac:dyDescent="0.2"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R279" s="53"/>
    </row>
    <row r="280" spans="2:18" x14ac:dyDescent="0.2"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R280" s="53"/>
    </row>
    <row r="281" spans="2:18" x14ac:dyDescent="0.2"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R281" s="53"/>
    </row>
    <row r="282" spans="2:18" x14ac:dyDescent="0.2">
      <c r="B282" s="67"/>
      <c r="C282" s="92"/>
      <c r="D282" s="92"/>
      <c r="E282" s="92"/>
      <c r="F282" s="92"/>
      <c r="G282" s="92"/>
      <c r="H282" s="92"/>
      <c r="I282" s="92"/>
      <c r="J282" s="92"/>
      <c r="K282" s="92"/>
      <c r="L282" s="92"/>
      <c r="M282" s="92"/>
      <c r="N282" s="92"/>
      <c r="O282" s="79"/>
      <c r="R282" s="53"/>
    </row>
    <row r="283" spans="2:18" x14ac:dyDescent="0.2"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R283" s="53"/>
    </row>
    <row r="284" spans="2:18" x14ac:dyDescent="0.2"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R284" s="53"/>
    </row>
    <row r="285" spans="2:18" x14ac:dyDescent="0.2"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R285" s="53"/>
    </row>
    <row r="286" spans="2:18" x14ac:dyDescent="0.2"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R286" s="53"/>
    </row>
    <row r="287" spans="2:18" x14ac:dyDescent="0.2"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R287" s="53"/>
    </row>
    <row r="288" spans="2:18" x14ac:dyDescent="0.2"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R288" s="53"/>
    </row>
    <row r="289" spans="2:18" x14ac:dyDescent="0.2"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R289" s="53"/>
    </row>
    <row r="290" spans="2:18" x14ac:dyDescent="0.2"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R290" s="53"/>
    </row>
    <row r="291" spans="2:18" x14ac:dyDescent="0.2"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R291" s="53"/>
    </row>
    <row r="292" spans="2:18" x14ac:dyDescent="0.2"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R292" s="53"/>
    </row>
    <row r="293" spans="2:18" x14ac:dyDescent="0.2"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R293" s="53"/>
    </row>
    <row r="294" spans="2:18" x14ac:dyDescent="0.2"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R294" s="53"/>
    </row>
    <row r="295" spans="2:18" x14ac:dyDescent="0.2"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R295" s="53"/>
    </row>
    <row r="296" spans="2:18" x14ac:dyDescent="0.2"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R296" s="53"/>
    </row>
    <row r="297" spans="2:18" x14ac:dyDescent="0.2"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R297" s="53"/>
    </row>
    <row r="298" spans="2:18" x14ac:dyDescent="0.2"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R298" s="53"/>
    </row>
    <row r="299" spans="2:18" x14ac:dyDescent="0.2"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R299" s="53"/>
    </row>
    <row r="300" spans="2:18" x14ac:dyDescent="0.2"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R300" s="53"/>
    </row>
    <row r="301" spans="2:18" x14ac:dyDescent="0.2"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R301" s="53"/>
    </row>
    <row r="302" spans="2:18" x14ac:dyDescent="0.2"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R302" s="53"/>
    </row>
    <row r="303" spans="2:18" x14ac:dyDescent="0.2">
      <c r="B303" s="67"/>
      <c r="C303" s="92"/>
      <c r="D303" s="92"/>
      <c r="E303" s="92"/>
      <c r="F303" s="92"/>
      <c r="G303" s="92"/>
      <c r="H303" s="92"/>
      <c r="I303" s="92"/>
      <c r="J303" s="92"/>
      <c r="K303" s="92"/>
      <c r="L303" s="92"/>
      <c r="M303" s="92"/>
      <c r="N303" s="92"/>
      <c r="O303" s="79"/>
      <c r="R303" s="53"/>
    </row>
    <row r="304" spans="2:18" x14ac:dyDescent="0.2"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R304" s="53"/>
    </row>
    <row r="305" spans="2:18" x14ac:dyDescent="0.2"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R305" s="53"/>
    </row>
    <row r="306" spans="2:18" x14ac:dyDescent="0.2"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R306" s="53"/>
    </row>
    <row r="307" spans="2:18" x14ac:dyDescent="0.2"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R307" s="53"/>
    </row>
    <row r="308" spans="2:18" x14ac:dyDescent="0.2">
      <c r="B308" s="67"/>
      <c r="C308" s="92"/>
      <c r="D308" s="92"/>
      <c r="E308" s="92"/>
      <c r="F308" s="92"/>
      <c r="G308" s="92"/>
      <c r="H308" s="92"/>
      <c r="I308" s="92"/>
      <c r="J308" s="92"/>
      <c r="K308" s="92"/>
      <c r="L308" s="92"/>
      <c r="M308" s="92"/>
      <c r="N308" s="92"/>
      <c r="O308" s="79"/>
      <c r="R308" s="53"/>
    </row>
    <row r="309" spans="2:18" x14ac:dyDescent="0.2"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R309" s="53"/>
    </row>
    <row r="310" spans="2:18" x14ac:dyDescent="0.2"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R310" s="53"/>
    </row>
    <row r="311" spans="2:18" x14ac:dyDescent="0.2"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R311" s="53"/>
    </row>
    <row r="312" spans="2:18" x14ac:dyDescent="0.2"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R312" s="53"/>
    </row>
    <row r="313" spans="2:18" x14ac:dyDescent="0.2"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R313" s="53"/>
    </row>
    <row r="314" spans="2:18" x14ac:dyDescent="0.2"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R314" s="53"/>
    </row>
    <row r="315" spans="2:18" x14ac:dyDescent="0.2">
      <c r="B315" s="67"/>
      <c r="C315" s="92"/>
      <c r="D315" s="92"/>
      <c r="E315" s="92"/>
      <c r="F315" s="92"/>
      <c r="G315" s="92"/>
      <c r="H315" s="92"/>
      <c r="I315" s="92"/>
      <c r="J315" s="92"/>
      <c r="K315" s="92"/>
      <c r="L315" s="92"/>
      <c r="M315" s="92"/>
      <c r="N315" s="92"/>
      <c r="O315" s="79"/>
      <c r="R315" s="53"/>
    </row>
    <row r="316" spans="2:18" x14ac:dyDescent="0.2"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R316" s="53"/>
    </row>
    <row r="317" spans="2:18" x14ac:dyDescent="0.2"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R317" s="53"/>
    </row>
    <row r="318" spans="2:18" x14ac:dyDescent="0.2"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R318" s="53"/>
    </row>
    <row r="319" spans="2:18" x14ac:dyDescent="0.2"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R319" s="53"/>
    </row>
    <row r="320" spans="2:18" x14ac:dyDescent="0.2"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R320" s="53"/>
    </row>
    <row r="321" spans="2:18" x14ac:dyDescent="0.2"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R321" s="53"/>
    </row>
    <row r="322" spans="2:18" x14ac:dyDescent="0.2"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R322" s="53"/>
    </row>
    <row r="323" spans="2:18" x14ac:dyDescent="0.2"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R323" s="53"/>
    </row>
    <row r="324" spans="2:18" x14ac:dyDescent="0.2"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R324" s="53"/>
    </row>
    <row r="325" spans="2:18" x14ac:dyDescent="0.2"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R325" s="53"/>
    </row>
    <row r="326" spans="2:18" x14ac:dyDescent="0.2">
      <c r="B326" s="67"/>
      <c r="C326" s="92"/>
      <c r="D326" s="92"/>
      <c r="E326" s="92"/>
      <c r="F326" s="92"/>
      <c r="G326" s="92"/>
      <c r="H326" s="92"/>
      <c r="I326" s="92"/>
      <c r="J326" s="92"/>
      <c r="K326" s="92"/>
      <c r="L326" s="92"/>
      <c r="M326" s="92"/>
      <c r="N326" s="92"/>
      <c r="O326" s="79"/>
      <c r="R326" s="53"/>
    </row>
    <row r="327" spans="2:18" x14ac:dyDescent="0.2"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R327" s="53"/>
    </row>
    <row r="328" spans="2:18" x14ac:dyDescent="0.2"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R328" s="53"/>
    </row>
    <row r="329" spans="2:18" x14ac:dyDescent="0.2"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R329" s="53"/>
    </row>
    <row r="330" spans="2:18" x14ac:dyDescent="0.2"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R330" s="53"/>
    </row>
    <row r="331" spans="2:18" x14ac:dyDescent="0.2">
      <c r="B331" s="67"/>
      <c r="C331" s="92"/>
      <c r="D331" s="92"/>
      <c r="E331" s="92"/>
      <c r="F331" s="92"/>
      <c r="G331" s="92"/>
      <c r="H331" s="92"/>
      <c r="I331" s="92"/>
      <c r="J331" s="92"/>
      <c r="K331" s="92"/>
      <c r="L331" s="92"/>
      <c r="M331" s="92"/>
      <c r="N331" s="92"/>
      <c r="O331" s="79"/>
      <c r="R331" s="53"/>
    </row>
    <row r="332" spans="2:18" x14ac:dyDescent="0.2"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R332" s="53"/>
    </row>
    <row r="333" spans="2:18" x14ac:dyDescent="0.2"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R333" s="53"/>
    </row>
    <row r="334" spans="2:18" x14ac:dyDescent="0.2"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R334" s="53"/>
    </row>
    <row r="335" spans="2:18" x14ac:dyDescent="0.2"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R335" s="53"/>
    </row>
    <row r="336" spans="2:18" x14ac:dyDescent="0.2"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R336" s="53"/>
    </row>
    <row r="337" spans="2:18" x14ac:dyDescent="0.2"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R337" s="53"/>
    </row>
    <row r="338" spans="2:18" x14ac:dyDescent="0.2"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R338" s="53"/>
    </row>
    <row r="339" spans="2:18" x14ac:dyDescent="0.2"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R339" s="53"/>
    </row>
    <row r="340" spans="2:18" x14ac:dyDescent="0.2"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R340" s="53"/>
    </row>
    <row r="341" spans="2:18" x14ac:dyDescent="0.2"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R341" s="53"/>
    </row>
    <row r="342" spans="2:18" x14ac:dyDescent="0.2"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R342" s="53"/>
    </row>
    <row r="343" spans="2:18" x14ac:dyDescent="0.2"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R343" s="53"/>
    </row>
    <row r="344" spans="2:18" x14ac:dyDescent="0.2"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R344" s="53"/>
    </row>
    <row r="345" spans="2:18" x14ac:dyDescent="0.2"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R345" s="53"/>
    </row>
    <row r="346" spans="2:18" x14ac:dyDescent="0.2">
      <c r="B346" s="67"/>
      <c r="C346" s="92"/>
      <c r="D346" s="92"/>
      <c r="E346" s="92"/>
      <c r="F346" s="92"/>
      <c r="G346" s="92"/>
      <c r="H346" s="92"/>
      <c r="I346" s="92"/>
      <c r="J346" s="92"/>
      <c r="K346" s="92"/>
      <c r="L346" s="92"/>
      <c r="M346" s="92"/>
      <c r="N346" s="92"/>
      <c r="O346" s="79"/>
      <c r="R346" s="53"/>
    </row>
    <row r="347" spans="2:18" x14ac:dyDescent="0.2"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R347" s="53"/>
    </row>
    <row r="348" spans="2:18" x14ac:dyDescent="0.2"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R348" s="53"/>
    </row>
    <row r="349" spans="2:18" x14ac:dyDescent="0.2"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R349" s="53"/>
    </row>
    <row r="350" spans="2:18" x14ac:dyDescent="0.2">
      <c r="B350" s="67"/>
      <c r="C350" s="92"/>
      <c r="D350" s="92"/>
      <c r="E350" s="92"/>
      <c r="F350" s="92"/>
      <c r="G350" s="92"/>
      <c r="H350" s="92"/>
      <c r="I350" s="92"/>
      <c r="J350" s="92"/>
      <c r="K350" s="92"/>
      <c r="L350" s="92"/>
      <c r="M350" s="92"/>
      <c r="N350" s="92"/>
      <c r="O350" s="79"/>
      <c r="R350" s="53"/>
    </row>
    <row r="351" spans="2:18" x14ac:dyDescent="0.2">
      <c r="B351" s="67"/>
      <c r="C351" s="92"/>
      <c r="D351" s="92"/>
      <c r="E351" s="92"/>
      <c r="F351" s="92"/>
      <c r="G351" s="92"/>
      <c r="H351" s="92"/>
      <c r="I351" s="92"/>
      <c r="J351" s="92"/>
      <c r="K351" s="92"/>
      <c r="L351" s="92"/>
      <c r="M351" s="92"/>
      <c r="N351" s="92"/>
      <c r="O351" s="79"/>
      <c r="R351" s="53"/>
    </row>
    <row r="352" spans="2:18" x14ac:dyDescent="0.2"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4"/>
      <c r="R352" s="53"/>
    </row>
    <row r="353" spans="2:18" x14ac:dyDescent="0.2"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4"/>
      <c r="R353" s="53"/>
    </row>
    <row r="354" spans="2:18" x14ac:dyDescent="0.2"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4"/>
      <c r="R354" s="53"/>
    </row>
    <row r="355" spans="2:18" x14ac:dyDescent="0.2"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4"/>
      <c r="R355" s="53"/>
    </row>
    <row r="356" spans="2:18" x14ac:dyDescent="0.2"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4"/>
      <c r="R356" s="53"/>
    </row>
    <row r="357" spans="2:18" x14ac:dyDescent="0.2">
      <c r="B357" s="67"/>
      <c r="C357" s="92"/>
      <c r="D357" s="92"/>
      <c r="E357" s="92"/>
      <c r="F357" s="92"/>
      <c r="G357" s="92"/>
      <c r="H357" s="92"/>
      <c r="I357" s="92"/>
      <c r="J357" s="92"/>
      <c r="K357" s="92"/>
      <c r="L357" s="92"/>
      <c r="M357" s="92"/>
      <c r="N357" s="92"/>
      <c r="O357" s="79"/>
      <c r="R357" s="53"/>
    </row>
    <row r="358" spans="2:18" x14ac:dyDescent="0.2">
      <c r="B358" s="67"/>
      <c r="C358" s="92"/>
      <c r="D358" s="92"/>
      <c r="E358" s="92"/>
      <c r="F358" s="92"/>
      <c r="G358" s="92"/>
      <c r="H358" s="92"/>
      <c r="I358" s="92"/>
      <c r="J358" s="92"/>
      <c r="K358" s="92"/>
      <c r="L358" s="92"/>
      <c r="M358" s="92"/>
      <c r="N358" s="92"/>
      <c r="O358" s="79"/>
      <c r="R358" s="53"/>
    </row>
    <row r="359" spans="2:18" x14ac:dyDescent="0.2"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R359" s="53"/>
    </row>
    <row r="360" spans="2:18" x14ac:dyDescent="0.2">
      <c r="B360" s="68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80"/>
      <c r="R360" s="53"/>
    </row>
    <row r="361" spans="2:18" x14ac:dyDescent="0.2"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R361" s="53"/>
    </row>
    <row r="362" spans="2:18" x14ac:dyDescent="0.2"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R362" s="53"/>
    </row>
    <row r="363" spans="2:18" x14ac:dyDescent="0.2"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R363" s="53"/>
    </row>
    <row r="364" spans="2:18" x14ac:dyDescent="0.2">
      <c r="B364" s="67"/>
      <c r="C364" s="92"/>
      <c r="D364" s="92"/>
      <c r="E364" s="92"/>
      <c r="F364" s="92"/>
      <c r="G364" s="92"/>
      <c r="H364" s="92"/>
      <c r="I364" s="92"/>
      <c r="J364" s="92"/>
      <c r="K364" s="92"/>
      <c r="L364" s="92"/>
      <c r="M364" s="92"/>
      <c r="N364" s="92"/>
      <c r="O364" s="79"/>
    </row>
    <row r="365" spans="2:18" x14ac:dyDescent="0.2"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4"/>
      <c r="R365" s="53"/>
    </row>
    <row r="366" spans="2:18" x14ac:dyDescent="0.2"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4"/>
      <c r="R366" s="53"/>
    </row>
    <row r="367" spans="2:18" x14ac:dyDescent="0.2"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4"/>
      <c r="R367" s="53"/>
    </row>
    <row r="368" spans="2:18" x14ac:dyDescent="0.2"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4"/>
      <c r="R368" s="53"/>
    </row>
    <row r="369" spans="3:18" x14ac:dyDescent="0.2"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4"/>
      <c r="R369" s="53"/>
    </row>
    <row r="370" spans="3:18" x14ac:dyDescent="0.2"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4"/>
      <c r="R370" s="53"/>
    </row>
    <row r="371" spans="3:18" x14ac:dyDescent="0.2"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4"/>
      <c r="R371" s="53"/>
    </row>
    <row r="372" spans="3:18" x14ac:dyDescent="0.2"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4"/>
      <c r="R372" s="53"/>
    </row>
    <row r="373" spans="3:18" x14ac:dyDescent="0.2"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4"/>
      <c r="R373" s="53"/>
    </row>
    <row r="374" spans="3:18" x14ac:dyDescent="0.2"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4"/>
      <c r="R374" s="53"/>
    </row>
    <row r="375" spans="3:18" x14ac:dyDescent="0.2"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4"/>
      <c r="R375" s="53"/>
    </row>
    <row r="376" spans="3:18" x14ac:dyDescent="0.2"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4"/>
      <c r="R376" s="53"/>
    </row>
    <row r="377" spans="3:18" x14ac:dyDescent="0.2"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4"/>
      <c r="R377" s="53"/>
    </row>
    <row r="378" spans="3:18" x14ac:dyDescent="0.2"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4"/>
      <c r="R378" s="53"/>
    </row>
    <row r="379" spans="3:18" x14ac:dyDescent="0.2"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4"/>
      <c r="R379" s="53"/>
    </row>
    <row r="380" spans="3:18" x14ac:dyDescent="0.2"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4"/>
      <c r="R380" s="53"/>
    </row>
    <row r="381" spans="3:18" x14ac:dyDescent="0.2"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4"/>
      <c r="R381" s="53"/>
    </row>
    <row r="382" spans="3:18" x14ac:dyDescent="0.2"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4"/>
      <c r="R382" s="53"/>
    </row>
    <row r="383" spans="3:18" x14ac:dyDescent="0.2"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4"/>
      <c r="R383" s="53"/>
    </row>
    <row r="384" spans="3:18" x14ac:dyDescent="0.2"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4"/>
      <c r="R384" s="53"/>
    </row>
    <row r="385" spans="3:18" x14ac:dyDescent="0.2"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4"/>
      <c r="R385" s="53"/>
    </row>
    <row r="386" spans="3:18" x14ac:dyDescent="0.2"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4"/>
      <c r="R386" s="53"/>
    </row>
    <row r="387" spans="3:18" x14ac:dyDescent="0.2"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4"/>
      <c r="R387" s="53"/>
    </row>
    <row r="388" spans="3:18" x14ac:dyDescent="0.2"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4"/>
      <c r="R388" s="53"/>
    </row>
    <row r="389" spans="3:18" x14ac:dyDescent="0.2"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4"/>
      <c r="R389" s="53"/>
    </row>
    <row r="390" spans="3:18" x14ac:dyDescent="0.2"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4"/>
      <c r="R390" s="53"/>
    </row>
    <row r="391" spans="3:18" x14ac:dyDescent="0.2"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4"/>
      <c r="R391" s="53"/>
    </row>
    <row r="392" spans="3:18" x14ac:dyDescent="0.2"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4"/>
      <c r="R392" s="53"/>
    </row>
    <row r="393" spans="3:18" x14ac:dyDescent="0.2"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4"/>
      <c r="R393" s="53"/>
    </row>
    <row r="394" spans="3:18" x14ac:dyDescent="0.2"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4"/>
      <c r="R394" s="53"/>
    </row>
    <row r="395" spans="3:18" x14ac:dyDescent="0.2"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4"/>
      <c r="R395" s="53"/>
    </row>
    <row r="396" spans="3:18" x14ac:dyDescent="0.2"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4"/>
      <c r="R396" s="53"/>
    </row>
    <row r="397" spans="3:18" x14ac:dyDescent="0.2"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4"/>
      <c r="R397" s="53"/>
    </row>
    <row r="398" spans="3:18" x14ac:dyDescent="0.2"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4"/>
      <c r="R398" s="53"/>
    </row>
    <row r="399" spans="3:18" x14ac:dyDescent="0.2"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4"/>
      <c r="R399" s="53"/>
    </row>
    <row r="400" spans="3:18" x14ac:dyDescent="0.2"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4"/>
      <c r="R400" s="53"/>
    </row>
    <row r="401" spans="3:18" x14ac:dyDescent="0.2"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4"/>
      <c r="R401" s="53"/>
    </row>
    <row r="402" spans="3:18" x14ac:dyDescent="0.2"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4"/>
      <c r="R402" s="53"/>
    </row>
    <row r="403" spans="3:18" x14ac:dyDescent="0.2"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4"/>
      <c r="R403" s="53"/>
    </row>
  </sheetData>
  <sheetProtection algorithmName="SHA-512" hashValue="5ZmLkDRwkh1hXxz3+rqDhPNa2NT7DVwYCA0TtGxCgmUcCNvzbYwB4QE3g1m+AusKxr2Q4unTDCDNu/s/Bx88Pw==" saltValue="LMvyku9BksNdMalVr6YokQ==" spinCount="100000" sheet="1" formatCells="0" formatColumns="0" formatRows="0" insertRows="0" selectLockedCells="1"/>
  <mergeCells count="16">
    <mergeCell ref="B226:S226"/>
    <mergeCell ref="B227:S229"/>
    <mergeCell ref="Q236:S236"/>
    <mergeCell ref="Q239:R239"/>
    <mergeCell ref="B211:S211"/>
    <mergeCell ref="B212:S214"/>
    <mergeCell ref="B216:S216"/>
    <mergeCell ref="B217:S219"/>
    <mergeCell ref="B221:S221"/>
    <mergeCell ref="B222:S224"/>
    <mergeCell ref="B207:S209"/>
    <mergeCell ref="B195:S195"/>
    <mergeCell ref="B196:S198"/>
    <mergeCell ref="B200:S200"/>
    <mergeCell ref="B201:S203"/>
    <mergeCell ref="B206:S206"/>
  </mergeCells>
  <printOptions horizontalCentered="1"/>
  <pageMargins left="0.25" right="0.25" top="0.25" bottom="0.49" header="0" footer="0.3"/>
  <pageSetup scale="94" fitToHeight="100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Section 4 Fee Schedule</vt:lpstr>
      <vt:lpstr>'Section 4 Fee Schedule'!Print_Area</vt:lpstr>
      <vt:lpstr>'Section 4 Fee Schedule'!Print_Titles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EPS</dc:creator>
  <cp:lastModifiedBy>Jennifer Williams</cp:lastModifiedBy>
  <cp:lastPrinted>2026-02-23T02:41:34Z</cp:lastPrinted>
  <dcterms:created xsi:type="dcterms:W3CDTF">2013-08-23T16:29:57Z</dcterms:created>
  <dcterms:modified xsi:type="dcterms:W3CDTF">2026-02-27T22:37:37Z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2026-02-27T22:35:40Z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d6670eda-9e5f-47f5-a832-9ba1e3bb3e28</vt:lpwstr>
  </property>
  <property fmtid="{D5CDD505-2E9C-101B-9397-08002B2CF9AE}" pid="7" name="MSIP_Label_defa4170-0d19-0005-0004-bc88714345d2_ActionId">
    <vt:lpwstr>e426f551-e0fd-46a6-bddb-c329fd8815d1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